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665" activeTab="6"/>
  </bookViews>
  <sheets>
    <sheet name="школа 1" sheetId="1" r:id="rId1"/>
    <sheet name="школа 3" sheetId="2" r:id="rId2"/>
    <sheet name="Северомуйск" sheetId="3" r:id="rId3"/>
    <sheet name="Лист1" sheetId="4" r:id="rId4"/>
    <sheet name="школа1-1" sheetId="5" r:id="rId5"/>
    <sheet name="школа 3-1" sheetId="6" r:id="rId6"/>
    <sheet name="Северомуйск-1" sheetId="7" r:id="rId7"/>
    <sheet name="иракинда-1" sheetId="8" r:id="rId8"/>
    <sheet name="УМСОШ-1" sheetId="9" r:id="rId9"/>
  </sheets>
  <definedNames>
    <definedName name="_xlnm.Print_Area" localSheetId="5">'школа 3-1'!$A$1:$L$112</definedName>
    <definedName name="_xlnm.Print_Area" localSheetId="4">'школа1-1'!$A$1:$L$112</definedName>
  </definedNames>
  <calcPr fullCalcOnLoad="1"/>
</workbook>
</file>

<file path=xl/sharedStrings.xml><?xml version="1.0" encoding="utf-8"?>
<sst xmlns="http://schemas.openxmlformats.org/spreadsheetml/2006/main" count="1046" uniqueCount="243">
  <si>
    <t xml:space="preserve">Наименование показателя      </t>
  </si>
  <si>
    <t>Всего</t>
  </si>
  <si>
    <t xml:space="preserve">В том числе      </t>
  </si>
  <si>
    <t xml:space="preserve">операции  </t>
  </si>
  <si>
    <t>по лицевым</t>
  </si>
  <si>
    <t xml:space="preserve">счетам,   </t>
  </si>
  <si>
    <t>открытым в</t>
  </si>
  <si>
    <t xml:space="preserve">органах   </t>
  </si>
  <si>
    <t>казначей-</t>
  </si>
  <si>
    <t xml:space="preserve">ства      </t>
  </si>
  <si>
    <t>операции по</t>
  </si>
  <si>
    <t>кредитных</t>
  </si>
  <si>
    <t>организациях</t>
  </si>
  <si>
    <t xml:space="preserve">в рублях  </t>
  </si>
  <si>
    <t>(иностранной</t>
  </si>
  <si>
    <t xml:space="preserve">валюте)  </t>
  </si>
  <si>
    <t xml:space="preserve">Планируемый остаток средств на     </t>
  </si>
  <si>
    <t xml:space="preserve">начало планируемого года           </t>
  </si>
  <si>
    <t xml:space="preserve">x   </t>
  </si>
  <si>
    <t xml:space="preserve">Поступления, всего:                </t>
  </si>
  <si>
    <t xml:space="preserve">в том числе:                       </t>
  </si>
  <si>
    <t xml:space="preserve">Субсидии на выполнение             </t>
  </si>
  <si>
    <t xml:space="preserve">муниципального задания             </t>
  </si>
  <si>
    <t xml:space="preserve">Целевые субсидии                   </t>
  </si>
  <si>
    <t xml:space="preserve">Бюджетные инвестиции               </t>
  </si>
  <si>
    <t xml:space="preserve">Поступления от оказания            </t>
  </si>
  <si>
    <t xml:space="preserve">муниципальным учреждением          </t>
  </si>
  <si>
    <t>(подразделением) услуг (выполнения</t>
  </si>
  <si>
    <t>работ), предоставление которых для</t>
  </si>
  <si>
    <t xml:space="preserve">физических и юридических лиц       </t>
  </si>
  <si>
    <t xml:space="preserve">осуществляется на платной основе,  </t>
  </si>
  <si>
    <t xml:space="preserve">всего                              </t>
  </si>
  <si>
    <t xml:space="preserve">Услуга N 1                         </t>
  </si>
  <si>
    <t xml:space="preserve">Услуга N 2                         </t>
  </si>
  <si>
    <t xml:space="preserve">Поступления от иной приносящей     </t>
  </si>
  <si>
    <t xml:space="preserve">доход деятельности, всего:         </t>
  </si>
  <si>
    <t xml:space="preserve">конец планируемого года            </t>
  </si>
  <si>
    <t xml:space="preserve">Выплаты, всего:                    </t>
  </si>
  <si>
    <t xml:space="preserve">Оплата труда и начисления на       </t>
  </si>
  <si>
    <t xml:space="preserve">выплаты по оплате труда, всего     </t>
  </si>
  <si>
    <t xml:space="preserve">из них:                            </t>
  </si>
  <si>
    <t xml:space="preserve">Заработная плата                   </t>
  </si>
  <si>
    <t xml:space="preserve">Прочие выплаты                     </t>
  </si>
  <si>
    <t xml:space="preserve">Начисления на выплаты по оплате    </t>
  </si>
  <si>
    <t xml:space="preserve">труда                              </t>
  </si>
  <si>
    <t xml:space="preserve">Оплата работ, услуг, всего         </t>
  </si>
  <si>
    <t xml:space="preserve">Услуги связи                       </t>
  </si>
  <si>
    <t xml:space="preserve">Транспортные услуги                </t>
  </si>
  <si>
    <t xml:space="preserve">Коммунальные услуги                </t>
  </si>
  <si>
    <t xml:space="preserve">Арендная плата за пользование      </t>
  </si>
  <si>
    <t xml:space="preserve">имуществом                         </t>
  </si>
  <si>
    <t xml:space="preserve">Работы, услуги по содержанию       </t>
  </si>
  <si>
    <t xml:space="preserve">имущества                          </t>
  </si>
  <si>
    <t xml:space="preserve">Прочие работы, услуги              </t>
  </si>
  <si>
    <t xml:space="preserve">Безвозмездные перечисления         </t>
  </si>
  <si>
    <t xml:space="preserve">организациям, всего                </t>
  </si>
  <si>
    <t xml:space="preserve">государственным и муниципальным    </t>
  </si>
  <si>
    <t xml:space="preserve">организациям                       </t>
  </si>
  <si>
    <t xml:space="preserve">Социальное обеспечение, всего      </t>
  </si>
  <si>
    <t xml:space="preserve">Пособия по социальной помощи       </t>
  </si>
  <si>
    <t xml:space="preserve">населению                          </t>
  </si>
  <si>
    <t xml:space="preserve">Пенсии, пособия, выплачиваемые     </t>
  </si>
  <si>
    <t xml:space="preserve">организациями сектора              </t>
  </si>
  <si>
    <t xml:space="preserve">государственного управления        </t>
  </si>
  <si>
    <t xml:space="preserve">Прочие расходы                     </t>
  </si>
  <si>
    <t xml:space="preserve">Поступление нефинансовых активов,  </t>
  </si>
  <si>
    <t xml:space="preserve">Увеличение стоимости основных      </t>
  </si>
  <si>
    <t xml:space="preserve">средств                            </t>
  </si>
  <si>
    <t>Увеличение стоимости нематериальных</t>
  </si>
  <si>
    <t xml:space="preserve">активов                            </t>
  </si>
  <si>
    <t xml:space="preserve">Увеличение стоимости               </t>
  </si>
  <si>
    <t xml:space="preserve">непроизводственных активов         </t>
  </si>
  <si>
    <t xml:space="preserve">Увеличение стоимости материальных  </t>
  </si>
  <si>
    <t xml:space="preserve">запасов                            </t>
  </si>
  <si>
    <t xml:space="preserve">Поступление финансовых активов,    </t>
  </si>
  <si>
    <t>Увеличение стоимости ценных бумаг,</t>
  </si>
  <si>
    <t xml:space="preserve">кроме акций и иных форм участия в  </t>
  </si>
  <si>
    <t xml:space="preserve">капитале                           </t>
  </si>
  <si>
    <t xml:space="preserve">Увеличение стоимости акций и иных  </t>
  </si>
  <si>
    <t xml:space="preserve">форм участия в капитале            </t>
  </si>
  <si>
    <t xml:space="preserve">Справочно:                         </t>
  </si>
  <si>
    <t>Объем публичных обязательств, всего</t>
  </si>
  <si>
    <t>Код по бюджетной классификации</t>
  </si>
  <si>
    <t>Родительская плата</t>
  </si>
  <si>
    <t>спонсорская помощь</t>
  </si>
  <si>
    <t>х</t>
  </si>
  <si>
    <t>III. Показатели по поступлениям и выплатам учреждения МБОУ  "ТСОШ №1"</t>
  </si>
  <si>
    <t>СОГЛАСОВАНО:</t>
  </si>
  <si>
    <t>УТВЕРЖДАЮ:</t>
  </si>
  <si>
    <t>И.о. руководителя администрации</t>
  </si>
  <si>
    <t>Начальник КМУ "Районное управление образование"</t>
  </si>
  <si>
    <t>МО "Муйский район"</t>
  </si>
  <si>
    <t>______________Г.В. Феськова</t>
  </si>
  <si>
    <t>_____________ А.Н. Добханов</t>
  </si>
  <si>
    <t xml:space="preserve">                                                      "__" ________ 20__ г.</t>
  </si>
  <si>
    <t>"_____"__________</t>
  </si>
  <si>
    <t>"_____"______________</t>
  </si>
  <si>
    <t xml:space="preserve">                 План финансово-хозяйственной деятельности</t>
  </si>
  <si>
    <t xml:space="preserve">                 на 2012 год </t>
  </si>
  <si>
    <t>коды</t>
  </si>
  <si>
    <t>форма по КФД</t>
  </si>
  <si>
    <t>Дата</t>
  </si>
  <si>
    <t>ОКПО</t>
  </si>
  <si>
    <t>ОКЕИ</t>
  </si>
  <si>
    <t>ИНН</t>
  </si>
  <si>
    <t>КПП</t>
  </si>
  <si>
    <t>031301001</t>
  </si>
  <si>
    <t>Единица измерения: руб.                                 по ОКЕИ      │    │</t>
  </si>
  <si>
    <t>Наименование учредителя                                              │    │</t>
  </si>
  <si>
    <t>Администрация МО "Муйский район"</t>
  </si>
  <si>
    <t>Адрес фактического местонахождения</t>
  </si>
  <si>
    <t>муниципального бюджетного/автономного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</si>
  <si>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</si>
  <si>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</si>
  <si>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учреждения (подразделения).</t>
  </si>
  <si>
    <t>1.2. Виды деятельности муниципального учреждения (подразделения).</t>
  </si>
  <si>
    <t>Образовательная</t>
  </si>
  <si>
    <t>1.3. Перечень услуг (работ), осуществляемых на платной основе.</t>
  </si>
  <si>
    <t>нет</t>
  </si>
  <si>
    <t>1.4. Общая балансовая стоимость муниципального недвижимого имущества, 
всего, в том числе:</t>
  </si>
  <si>
    <t>1.4.1. Стоимость имущества, закрепленного собственником имущества
 за муниципальным учреждением на праве оперативного управления.</t>
  </si>
  <si>
    <t>1.4.2. Стоимость имущества, приобретенного муниципальным учреждением 
(подразделением) за счет выделенных собственником имущества учреждения средств.</t>
  </si>
  <si>
    <t>1.4.3. Стоимость имущества, приобретенного муниципальным учреждением
 (подразделением) за счет доходов, полученных от платной и иной приносящей доход деятельности.</t>
  </si>
  <si>
    <t>1.4.4. Остаточная стоимость недвижимого муниципального имущества.</t>
  </si>
  <si>
    <t>1.5. Общая балансовая стоимость движимого муниципального имущества, 
всего, в том числе</t>
  </si>
  <si>
    <t>1.5.1. Общая балансовая стоимость особо ценного движимого имущества.</t>
  </si>
  <si>
    <t>1.5.2. Остаточная стоимость особо ценного движимого имущества.</t>
  </si>
  <si>
    <t>II. Показатели финансового состояния учреждения</t>
  </si>
  <si>
    <t xml:space="preserve">                     Наименование показателя                      </t>
  </si>
  <si>
    <t>Сумма</t>
  </si>
  <si>
    <r>
      <rPr>
        <sz val="12"/>
        <rFont val="Times New Roman"/>
        <family val="1"/>
      </rPr>
      <t xml:space="preserve">I. </t>
    </r>
    <r>
      <rPr>
        <sz val="10"/>
        <rFont val="Times New Roman"/>
        <family val="1"/>
      </rPr>
      <t>Финансовые активы, всего</t>
    </r>
    <r>
      <rPr>
        <sz val="10"/>
        <rFont val="Courier New"/>
        <family val="3"/>
      </rPr>
      <t xml:space="preserve">                                              </t>
    </r>
  </si>
  <si>
    <t xml:space="preserve">из них:                                                           </t>
  </si>
  <si>
    <t xml:space="preserve">2.1. Дебиторская задолженность по доходам, полученным за счет      </t>
  </si>
  <si>
    <t xml:space="preserve">средств бюджета города                                           </t>
  </si>
  <si>
    <t xml:space="preserve">2.2. Дебиторская задолженность по выданным авансам, полученным за  </t>
  </si>
  <si>
    <t xml:space="preserve">счет средств бюджета города, всего:                                </t>
  </si>
  <si>
    <t xml:space="preserve">в том числе:                                         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</si>
  <si>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</si>
  <si>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</si>
  <si>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</si>
  <si>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</si>
  <si>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</si>
  <si>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</si>
  <si>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</si>
  <si>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</si>
  <si>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</si>
  <si>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</t>
  </si>
  <si>
    <t>2.3. Дебиторская задолженность по выданным авансам за счет доходов,</t>
  </si>
  <si>
    <t xml:space="preserve">полученных от платной и иной приносящей доход деятельности, всего: </t>
  </si>
  <si>
    <t xml:space="preserve">в том числе:                                                       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</si>
  <si>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</si>
  <si>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</si>
  <si>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</si>
  <si>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</si>
  <si>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</si>
  <si>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</si>
  <si>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</si>
  <si>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</si>
  <si>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</si>
  <si>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</si>
  <si>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II. Обязательства, всего                                         </t>
  </si>
  <si>
    <t xml:space="preserve">из них:                                                            </t>
  </si>
  <si>
    <t xml:space="preserve">3.1. Просроченная кредиторская задолженность                       </t>
  </si>
  <si>
    <t xml:space="preserve">3.2. Кредиторская задолженность по расчетам с поставщиками и       </t>
  </si>
  <si>
    <t xml:space="preserve">подрядчиками за счет средств бюджета города, всего:                </t>
  </si>
  <si>
    <t xml:space="preserve">в том числе:                                                     </t>
  </si>
  <si>
    <t xml:space="preserve">3.2.1. по начислениям на выплаты по оплате труда                  </t>
  </si>
  <si>
    <t xml:space="preserve">3.2.2. по оплате услуг связи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</si>
  <si>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</si>
  <si>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</si>
  <si>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</si>
  <si>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</si>
  <si>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</si>
  <si>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</t>
  </si>
  <si>
    <t xml:space="preserve">3.2.9. по приобретению непроизведенных активов                  </t>
  </si>
  <si>
    <t xml:space="preserve">3.2.10. по приобретению материальных запасов                     </t>
  </si>
  <si>
    <t xml:space="preserve">3.2.11. по оплате прочих расходов                               </t>
  </si>
  <si>
    <t xml:space="preserve">3.2.12. по платежам в бюджет                                     </t>
  </si>
  <si>
    <t xml:space="preserve">3.2.13. по прочим расчетам с кредиторами                          </t>
  </si>
  <si>
    <t xml:space="preserve">3.3. Кредиторская задолженность по расчетам с поставщиками и      </t>
  </si>
  <si>
    <t xml:space="preserve">подрядчиками за счет доходов, полученных от платной и иной       </t>
  </si>
  <si>
    <t xml:space="preserve">приносящей доход деятельности, всего:                              </t>
  </si>
  <si>
    <t xml:space="preserve">в том числе:                                                      </t>
  </si>
  <si>
    <t xml:space="preserve">3.3.1. по начислениям на выплаты по оплате труда                  </t>
  </si>
  <si>
    <t xml:space="preserve">3.3.2. по оплате услуг связи                                       </t>
  </si>
  <si>
    <t xml:space="preserve">3.3.3. по оплате транспортных услуг                                </t>
  </si>
  <si>
    <t xml:space="preserve">3.3.4. по оплате коммунальных услуг                               </t>
  </si>
  <si>
    <t xml:space="preserve">3.3.5. по оплате услуг по содержанию имущества                    </t>
  </si>
  <si>
    <t xml:space="preserve">3.3.6. по оплате прочих услуг                                     </t>
  </si>
  <si>
    <t xml:space="preserve">3.3.7. по приобретению основных средств                            </t>
  </si>
  <si>
    <t xml:space="preserve">3.3.8. по приобретению нематериальных активов                      </t>
  </si>
  <si>
    <t xml:space="preserve">3.3.9. по приобретению непроизведенных активов                    </t>
  </si>
  <si>
    <t xml:space="preserve">3.3.10. по приобретению материальных запасов                       </t>
  </si>
  <si>
    <t xml:space="preserve">3.3.11. по оплате прочих расходов                                 </t>
  </si>
  <si>
    <t xml:space="preserve">3.3.12. по платежам в бюджет                                     </t>
  </si>
  <si>
    <t xml:space="preserve">3.3.13. по прочим расчетам с кредиторами                           </t>
  </si>
  <si>
    <t xml:space="preserve">Муниципальное бюджетное  общеобразовательное учреждение </t>
  </si>
  <si>
    <t>"Таксимовская средняя общеобразовательная школа №1 имени А.А. Мезенцева"</t>
  </si>
  <si>
    <t>50709695</t>
  </si>
  <si>
    <t>0313001980</t>
  </si>
  <si>
    <t xml:space="preserve"> Республика Бурятия Муйский район п. Таксимо ул. Школьная, 4</t>
  </si>
  <si>
    <t>Предоставление общедоступного и бесплатного начального, основного общего, среднего (полного) общего образования</t>
  </si>
  <si>
    <t>"Таксимовская средняя общеобразовательная школа №3 "</t>
  </si>
  <si>
    <t>12768462</t>
  </si>
  <si>
    <t>0313004363</t>
  </si>
  <si>
    <t xml:space="preserve"> Республика Бурятия Муйский район п. Таксимо ул. Советская, 9</t>
  </si>
  <si>
    <t>"Северомуйская средняя общеобразовательная школа "</t>
  </si>
  <si>
    <t>50709689</t>
  </si>
  <si>
    <t>0313003666</t>
  </si>
  <si>
    <t xml:space="preserve"> Республика Бурятия Муйский район п. Северомуйск ул. Забайкальская, 8</t>
  </si>
  <si>
    <t>"Иракиндинская средняя общеобразовательная школа "</t>
  </si>
  <si>
    <t>53009573</t>
  </si>
  <si>
    <t>0313003698</t>
  </si>
  <si>
    <t xml:space="preserve"> Республика Бурятия Муйский район п. Иракинда ул. Таежная, 8</t>
  </si>
  <si>
    <t xml:space="preserve">Муниципальное казенное  общеобразовательное учреждение </t>
  </si>
  <si>
    <t>МКОУ  "ИСОШ"</t>
  </si>
  <si>
    <t>"Усть-Муйская средняя общеобразовательная школа "</t>
  </si>
  <si>
    <t>50709494</t>
  </si>
  <si>
    <t>0313003578</t>
  </si>
  <si>
    <t xml:space="preserve"> Республика Бурятия Муйский район п. Усть-Муя ул. Школьная, 11</t>
  </si>
  <si>
    <t>МКОУ  "УМСОШ"</t>
  </si>
  <si>
    <t>Директор МБОУ "ТСОШ №1"                                      И.Н. Фалилеева</t>
  </si>
  <si>
    <t>III. Показатели по поступлениям и выплатам учреждения МБОУ  "ТСОШ №3"</t>
  </si>
  <si>
    <t>III. Показатели по поступлениям и выплатам учреждения МБОУ  "ССОШ"</t>
  </si>
  <si>
    <t>Директор МБОУ "ССОШ"                                      Р.Э. Онгориев</t>
  </si>
  <si>
    <t>2012-2013 уч. год – 95 чел.</t>
  </si>
  <si>
    <t>2013-2014  уч. год – 96 чел.</t>
  </si>
  <si>
    <t>2014-2015 уч. год – 94 чел.</t>
  </si>
  <si>
    <t>Начальник РУО</t>
  </si>
  <si>
    <t>МБОУ  ТСОШ №3</t>
  </si>
  <si>
    <t>МБОУ  ССОШ</t>
  </si>
  <si>
    <t>Начальник  РУО</t>
  </si>
  <si>
    <t>МБОУ  ТСОШ №1 
имени А.А. Мезенцева</t>
  </si>
  <si>
    <t>Директор МБОУ "ТСОШ №3"                                      С.А. Тороева</t>
  </si>
  <si>
    <t>с 01 января 2014г</t>
  </si>
  <si>
    <t>___________ Е.К. Ткаченко</t>
  </si>
  <si>
    <t xml:space="preserve">                 на 2014 год </t>
  </si>
  <si>
    <t>И. о. руководителя администрации</t>
  </si>
  <si>
    <t>__________ Е.К. Ткаченко</t>
  </si>
  <si>
    <t xml:space="preserve">___________Е.К. Ткаченко </t>
  </si>
  <si>
    <t>Согласовано: ФБО                                   Матюк Г.В.</t>
  </si>
  <si>
    <t>III. Показатели по поступлениям и выплатам учреждения МБОУ  ТСОШ №1 им. А.А. Мезенцева</t>
  </si>
  <si>
    <t>Директор МБОУ ТСОШ №1 им. А.А. Мезенцева                                      И.Н. Фалилеева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</si>
</sst>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Arial"/>
      <family val="2"/>
    </font>
    <font>
      <sz val="11"/>
      <name val="Courier New"/>
      <family val="3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49" fontId="0" fillId="0" borderId="16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/>
    </xf>
    <xf numFmtId="0" fontId="8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view="pageBreakPreview" zoomScale="60" zoomScalePageLayoutView="0" workbookViewId="0" topLeftCell="A1">
      <selection activeCell="A97" sqref="A97:IV97"/>
    </sheetView>
  </sheetViews>
  <sheetFormatPr defaultColWidth="9.00390625" defaultRowHeight="12.75"/>
  <cols>
    <col min="1" max="1" width="6.00390625" style="0" customWidth="1"/>
    <col min="2" max="3" width="9.125" style="0" hidden="1" customWidth="1"/>
    <col min="4" max="4" width="30.875" style="0" customWidth="1"/>
    <col min="5" max="5" width="14.125" style="0" customWidth="1"/>
    <col min="7" max="7" width="11.125" style="0" customWidth="1"/>
    <col min="8" max="8" width="15.00390625" style="0" customWidth="1"/>
  </cols>
  <sheetData>
    <row r="2" spans="1:8" ht="12.75">
      <c r="A2" s="38" t="s">
        <v>241</v>
      </c>
      <c r="B2" s="38"/>
      <c r="C2" s="38"/>
      <c r="D2" s="38"/>
      <c r="E2" s="38"/>
      <c r="F2" s="38"/>
      <c r="G2" s="38"/>
      <c r="H2" s="38"/>
    </row>
    <row r="3" ht="13.5" thickBot="1">
      <c r="D3" s="1"/>
    </row>
    <row r="4" spans="4:8" ht="27.75" customHeight="1" thickBot="1">
      <c r="D4" s="35" t="s">
        <v>0</v>
      </c>
      <c r="E4" s="39" t="s">
        <v>82</v>
      </c>
      <c r="F4" s="35" t="s">
        <v>1</v>
      </c>
      <c r="G4" s="31" t="s">
        <v>2</v>
      </c>
      <c r="H4" s="32"/>
    </row>
    <row r="5" spans="4:8" ht="12" customHeight="1">
      <c r="D5" s="36"/>
      <c r="E5" s="40"/>
      <c r="F5" s="36"/>
      <c r="G5" s="2" t="s">
        <v>3</v>
      </c>
      <c r="H5" s="2" t="s">
        <v>10</v>
      </c>
    </row>
    <row r="6" spans="4:8" ht="12.75">
      <c r="D6" s="36"/>
      <c r="E6" s="3"/>
      <c r="F6" s="36"/>
      <c r="G6" s="2" t="s">
        <v>4</v>
      </c>
      <c r="H6" s="2" t="s">
        <v>5</v>
      </c>
    </row>
    <row r="7" spans="4:8" ht="12.75">
      <c r="D7" s="36"/>
      <c r="E7" s="3"/>
      <c r="F7" s="36"/>
      <c r="G7" s="2" t="s">
        <v>5</v>
      </c>
      <c r="H7" s="2" t="s">
        <v>6</v>
      </c>
    </row>
    <row r="8" spans="4:8" ht="12.75">
      <c r="D8" s="36"/>
      <c r="E8" s="3"/>
      <c r="F8" s="36"/>
      <c r="G8" s="2" t="s">
        <v>6</v>
      </c>
      <c r="H8" s="2" t="s">
        <v>11</v>
      </c>
    </row>
    <row r="9" spans="4:8" ht="12.75">
      <c r="D9" s="36"/>
      <c r="E9" s="3"/>
      <c r="F9" s="36"/>
      <c r="G9" s="2" t="s">
        <v>7</v>
      </c>
      <c r="H9" s="2" t="s">
        <v>12</v>
      </c>
    </row>
    <row r="10" spans="4:8" ht="12.75">
      <c r="D10" s="36"/>
      <c r="E10" s="3"/>
      <c r="F10" s="36"/>
      <c r="G10" s="2" t="s">
        <v>8</v>
      </c>
      <c r="H10" s="2" t="s">
        <v>13</v>
      </c>
    </row>
    <row r="11" spans="4:8" ht="12.75">
      <c r="D11" s="36"/>
      <c r="E11" s="3"/>
      <c r="F11" s="36"/>
      <c r="G11" s="2" t="s">
        <v>9</v>
      </c>
      <c r="H11" s="2" t="s">
        <v>14</v>
      </c>
    </row>
    <row r="12" spans="4:8" ht="13.5" thickBot="1">
      <c r="D12" s="37"/>
      <c r="E12" s="4"/>
      <c r="F12" s="37"/>
      <c r="G12" s="4"/>
      <c r="H12" s="5" t="s">
        <v>15</v>
      </c>
    </row>
    <row r="13" spans="4:8" ht="16.5" customHeight="1">
      <c r="D13" s="6" t="s">
        <v>16</v>
      </c>
      <c r="E13" s="35" t="s">
        <v>18</v>
      </c>
      <c r="F13" s="35"/>
      <c r="G13" s="35">
        <v>0</v>
      </c>
      <c r="H13" s="35"/>
    </row>
    <row r="14" spans="4:8" ht="13.5" customHeight="1" thickBot="1">
      <c r="D14" s="7" t="s">
        <v>17</v>
      </c>
      <c r="E14" s="37"/>
      <c r="F14" s="37"/>
      <c r="G14" s="37"/>
      <c r="H14" s="37"/>
    </row>
    <row r="15" spans="4:8" ht="13.5" customHeight="1" thickBot="1">
      <c r="D15" s="7" t="s">
        <v>19</v>
      </c>
      <c r="E15" s="5" t="s">
        <v>18</v>
      </c>
      <c r="F15" s="5">
        <f>G15</f>
        <v>33393517</v>
      </c>
      <c r="G15" s="5">
        <f>G17+G19+G34</f>
        <v>33393517</v>
      </c>
      <c r="H15" s="5"/>
    </row>
    <row r="16" spans="4:8" ht="14.25" customHeight="1" thickBot="1">
      <c r="D16" s="7" t="s">
        <v>20</v>
      </c>
      <c r="E16" s="5" t="s">
        <v>18</v>
      </c>
      <c r="F16" s="5"/>
      <c r="G16" s="5"/>
      <c r="H16" s="5"/>
    </row>
    <row r="17" spans="4:8" ht="14.25" customHeight="1">
      <c r="D17" s="6" t="s">
        <v>21</v>
      </c>
      <c r="E17" s="35" t="s">
        <v>18</v>
      </c>
      <c r="F17" s="35">
        <f>G17</f>
        <v>24934080</v>
      </c>
      <c r="G17" s="35">
        <v>24934080</v>
      </c>
      <c r="H17" s="35"/>
    </row>
    <row r="18" spans="4:8" ht="18" customHeight="1" thickBot="1">
      <c r="D18" s="7" t="s">
        <v>22</v>
      </c>
      <c r="E18" s="37"/>
      <c r="F18" s="37"/>
      <c r="G18" s="37"/>
      <c r="H18" s="37"/>
    </row>
    <row r="19" spans="4:9" ht="15" customHeight="1" thickBot="1">
      <c r="D19" s="7" t="s">
        <v>23</v>
      </c>
      <c r="E19" s="5"/>
      <c r="F19" s="5">
        <f>G19</f>
        <v>8459437</v>
      </c>
      <c r="G19" s="5">
        <f>G39-G17</f>
        <v>8459437</v>
      </c>
      <c r="H19" s="5"/>
      <c r="I19">
        <f>G52+G75+1700010</f>
        <v>6989765</v>
      </c>
    </row>
    <row r="20" spans="1:8" ht="19.5" customHeight="1" thickBot="1">
      <c r="A20" s="11"/>
      <c r="D20" s="7" t="s">
        <v>24</v>
      </c>
      <c r="E20" s="5"/>
      <c r="F20" s="5"/>
      <c r="G20" s="5"/>
      <c r="H20" s="5"/>
    </row>
    <row r="21" spans="1:8" ht="16.5" customHeight="1" hidden="1">
      <c r="A21" s="11" t="s">
        <v>225</v>
      </c>
      <c r="D21" s="6" t="s">
        <v>25</v>
      </c>
      <c r="E21" s="35" t="s">
        <v>18</v>
      </c>
      <c r="F21" s="35"/>
      <c r="G21" s="35"/>
      <c r="H21" s="35"/>
    </row>
    <row r="22" spans="1:8" ht="19.5" customHeight="1" hidden="1">
      <c r="A22" s="11" t="s">
        <v>226</v>
      </c>
      <c r="D22" s="6" t="s">
        <v>26</v>
      </c>
      <c r="E22" s="36"/>
      <c r="F22" s="36"/>
      <c r="G22" s="36"/>
      <c r="H22" s="36"/>
    </row>
    <row r="23" spans="1:8" ht="17.25" customHeight="1" hidden="1">
      <c r="A23" s="11" t="s">
        <v>227</v>
      </c>
      <c r="D23" s="6" t="s">
        <v>27</v>
      </c>
      <c r="E23" s="36"/>
      <c r="F23" s="36"/>
      <c r="G23" s="36"/>
      <c r="H23" s="36"/>
    </row>
    <row r="24" spans="4:8" ht="19.5" customHeight="1" hidden="1">
      <c r="D24" s="6" t="s">
        <v>28</v>
      </c>
      <c r="E24" s="36"/>
      <c r="F24" s="36"/>
      <c r="G24" s="36"/>
      <c r="H24" s="36"/>
    </row>
    <row r="25" spans="4:8" ht="22.5" customHeight="1" hidden="1">
      <c r="D25" s="6" t="s">
        <v>29</v>
      </c>
      <c r="E25" s="36"/>
      <c r="F25" s="36"/>
      <c r="G25" s="36"/>
      <c r="H25" s="36"/>
    </row>
    <row r="26" spans="4:8" ht="21.75" customHeight="1" hidden="1">
      <c r="D26" s="6" t="s">
        <v>30</v>
      </c>
      <c r="E26" s="36"/>
      <c r="F26" s="36"/>
      <c r="G26" s="36"/>
      <c r="H26" s="36"/>
    </row>
    <row r="27" spans="4:8" ht="13.5" hidden="1" thickBot="1">
      <c r="D27" s="7" t="s">
        <v>31</v>
      </c>
      <c r="E27" s="37"/>
      <c r="F27" s="37"/>
      <c r="G27" s="37"/>
      <c r="H27" s="37"/>
    </row>
    <row r="28" spans="4:8" ht="17.25" customHeight="1" hidden="1" thickBot="1">
      <c r="D28" s="7" t="s">
        <v>20</v>
      </c>
      <c r="E28" s="5" t="s">
        <v>18</v>
      </c>
      <c r="F28" s="5"/>
      <c r="G28" s="5"/>
      <c r="H28" s="5"/>
    </row>
    <row r="29" spans="4:8" ht="18.75" customHeight="1" hidden="1" thickBot="1">
      <c r="D29" s="7" t="s">
        <v>32</v>
      </c>
      <c r="E29" s="5" t="s">
        <v>18</v>
      </c>
      <c r="F29" s="5"/>
      <c r="G29" s="5"/>
      <c r="H29" s="5"/>
    </row>
    <row r="30" spans="4:8" ht="18" customHeight="1" hidden="1" thickBot="1">
      <c r="D30" s="7" t="s">
        <v>33</v>
      </c>
      <c r="E30" s="5" t="s">
        <v>18</v>
      </c>
      <c r="F30" s="5"/>
      <c r="G30" s="5"/>
      <c r="H30" s="5"/>
    </row>
    <row r="31" spans="4:8" ht="13.5" thickBot="1">
      <c r="D31" s="7"/>
      <c r="E31" s="5"/>
      <c r="F31" s="5"/>
      <c r="G31" s="5"/>
      <c r="H31" s="5"/>
    </row>
    <row r="32" spans="4:8" ht="15" customHeight="1">
      <c r="D32" s="6" t="s">
        <v>34</v>
      </c>
      <c r="E32" s="35" t="s">
        <v>18</v>
      </c>
      <c r="F32" s="35"/>
      <c r="G32" s="35"/>
      <c r="H32" s="35"/>
    </row>
    <row r="33" spans="4:8" ht="15" customHeight="1" thickBot="1">
      <c r="D33" s="7" t="s">
        <v>35</v>
      </c>
      <c r="E33" s="37"/>
      <c r="F33" s="37"/>
      <c r="G33" s="37"/>
      <c r="H33" s="37"/>
    </row>
    <row r="34" spans="4:8" ht="18" customHeight="1" thickBot="1">
      <c r="D34" s="7" t="s">
        <v>20</v>
      </c>
      <c r="E34" s="5" t="s">
        <v>18</v>
      </c>
      <c r="F34" s="5">
        <f>G34</f>
        <v>0</v>
      </c>
      <c r="G34" s="5">
        <f>G35+G36</f>
        <v>0</v>
      </c>
      <c r="H34" s="5"/>
    </row>
    <row r="35" spans="4:8" ht="18" customHeight="1" thickBot="1">
      <c r="D35" s="9" t="s">
        <v>83</v>
      </c>
      <c r="E35" s="9" t="s">
        <v>85</v>
      </c>
      <c r="F35" s="8">
        <f>G35</f>
        <v>0</v>
      </c>
      <c r="G35" s="9"/>
      <c r="H35" s="8"/>
    </row>
    <row r="36" spans="4:8" ht="18" customHeight="1" thickBot="1">
      <c r="D36" s="9" t="s">
        <v>84</v>
      </c>
      <c r="E36" s="2" t="s">
        <v>85</v>
      </c>
      <c r="F36" s="2">
        <f>G36</f>
        <v>0</v>
      </c>
      <c r="G36" s="2"/>
      <c r="H36" s="2"/>
    </row>
    <row r="37" spans="4:8" ht="13.5" customHeight="1">
      <c r="D37" s="6" t="s">
        <v>16</v>
      </c>
      <c r="E37" s="35" t="s">
        <v>18</v>
      </c>
      <c r="F37" s="35"/>
      <c r="G37" s="35"/>
      <c r="H37" s="35"/>
    </row>
    <row r="38" spans="4:8" ht="12.75" customHeight="1" thickBot="1">
      <c r="D38" s="7" t="s">
        <v>36</v>
      </c>
      <c r="E38" s="37"/>
      <c r="F38" s="37"/>
      <c r="G38" s="37"/>
      <c r="H38" s="37"/>
    </row>
    <row r="39" spans="4:8" ht="15.75" customHeight="1" thickBot="1">
      <c r="D39" s="7" t="s">
        <v>37</v>
      </c>
      <c r="E39" s="5">
        <v>900</v>
      </c>
      <c r="F39" s="5">
        <f>G39</f>
        <v>33393517</v>
      </c>
      <c r="G39" s="5">
        <f>G41++G48+G71+G72</f>
        <v>33393517</v>
      </c>
      <c r="H39" s="5"/>
    </row>
    <row r="40" spans="4:8" ht="13.5" thickBot="1">
      <c r="D40" s="7" t="s">
        <v>20</v>
      </c>
      <c r="E40" s="5"/>
      <c r="F40" s="5"/>
      <c r="G40" s="5"/>
      <c r="H40" s="5"/>
    </row>
    <row r="41" spans="4:8" ht="17.25" customHeight="1">
      <c r="D41" s="6" t="s">
        <v>38</v>
      </c>
      <c r="E41" s="35">
        <v>210</v>
      </c>
      <c r="F41" s="35">
        <f>G41</f>
        <v>22554593</v>
      </c>
      <c r="G41" s="35">
        <f>G44+G45+G46</f>
        <v>22554593</v>
      </c>
      <c r="H41" s="35"/>
    </row>
    <row r="42" spans="4:8" ht="17.25" customHeight="1" thickBot="1">
      <c r="D42" s="7" t="s">
        <v>39</v>
      </c>
      <c r="E42" s="37"/>
      <c r="F42" s="37"/>
      <c r="G42" s="37"/>
      <c r="H42" s="37"/>
    </row>
    <row r="43" spans="4:8" ht="13.5" thickBot="1">
      <c r="D43" s="7" t="s">
        <v>40</v>
      </c>
      <c r="E43" s="5"/>
      <c r="F43" s="5"/>
      <c r="G43" s="5"/>
      <c r="H43" s="5"/>
    </row>
    <row r="44" spans="4:8" ht="16.5" customHeight="1" thickBot="1">
      <c r="D44" s="7" t="s">
        <v>41</v>
      </c>
      <c r="E44" s="5">
        <v>211</v>
      </c>
      <c r="F44" s="5">
        <f>G44</f>
        <v>17037322</v>
      </c>
      <c r="G44" s="5">
        <v>17037322</v>
      </c>
      <c r="H44" s="5"/>
    </row>
    <row r="45" spans="4:8" ht="13.5" customHeight="1" thickBot="1">
      <c r="D45" s="7" t="s">
        <v>42</v>
      </c>
      <c r="E45" s="5">
        <v>212</v>
      </c>
      <c r="F45" s="5">
        <f>G45</f>
        <v>372000</v>
      </c>
      <c r="G45" s="5">
        <v>372000</v>
      </c>
      <c r="H45" s="5"/>
    </row>
    <row r="46" spans="4:8" ht="11.25" customHeight="1">
      <c r="D46" s="6" t="s">
        <v>43</v>
      </c>
      <c r="E46" s="35">
        <v>213</v>
      </c>
      <c r="F46" s="35">
        <f>G46</f>
        <v>5145271</v>
      </c>
      <c r="G46" s="35">
        <v>5145271</v>
      </c>
      <c r="H46" s="35"/>
    </row>
    <row r="47" spans="4:8" ht="13.5" customHeight="1" thickBot="1">
      <c r="D47" s="7" t="s">
        <v>44</v>
      </c>
      <c r="E47" s="37"/>
      <c r="F47" s="37"/>
      <c r="G47" s="37"/>
      <c r="H47" s="37"/>
    </row>
    <row r="48" spans="4:8" ht="17.25" customHeight="1" thickBot="1">
      <c r="D48" s="7" t="s">
        <v>45</v>
      </c>
      <c r="E48" s="5">
        <v>220</v>
      </c>
      <c r="F48" s="5">
        <f>G48</f>
        <v>6648404</v>
      </c>
      <c r="G48" s="5">
        <f>G50+G51+G52+G53+G55+G57</f>
        <v>6648404</v>
      </c>
      <c r="H48" s="5"/>
    </row>
    <row r="49" spans="4:8" ht="13.5" thickBot="1">
      <c r="D49" s="7" t="s">
        <v>40</v>
      </c>
      <c r="E49" s="5"/>
      <c r="F49" s="5"/>
      <c r="G49" s="5"/>
      <c r="H49" s="5"/>
    </row>
    <row r="50" spans="4:8" ht="21.75" customHeight="1" thickBot="1">
      <c r="D50" s="7" t="s">
        <v>46</v>
      </c>
      <c r="E50" s="5">
        <v>221</v>
      </c>
      <c r="F50" s="5">
        <f>G50</f>
        <v>14989</v>
      </c>
      <c r="G50" s="5">
        <v>14989</v>
      </c>
      <c r="H50" s="5"/>
    </row>
    <row r="51" spans="4:8" ht="19.5" customHeight="1" thickBot="1">
      <c r="D51" s="7" t="s">
        <v>47</v>
      </c>
      <c r="E51" s="5">
        <v>222</v>
      </c>
      <c r="F51" s="5">
        <f>G51</f>
        <v>158000</v>
      </c>
      <c r="G51" s="5">
        <v>158000</v>
      </c>
      <c r="H51" s="5"/>
    </row>
    <row r="52" spans="4:8" ht="15.75" customHeight="1" thickBot="1">
      <c r="D52" s="7" t="s">
        <v>48</v>
      </c>
      <c r="E52" s="5">
        <v>223</v>
      </c>
      <c r="F52" s="5">
        <f>G52</f>
        <v>4969755</v>
      </c>
      <c r="G52" s="5">
        <v>4969755</v>
      </c>
      <c r="H52" s="5"/>
    </row>
    <row r="53" spans="4:8" ht="12.75" customHeight="1" hidden="1">
      <c r="D53" s="6" t="s">
        <v>49</v>
      </c>
      <c r="E53" s="35">
        <v>224</v>
      </c>
      <c r="F53" s="35"/>
      <c r="G53" s="35"/>
      <c r="H53" s="35"/>
    </row>
    <row r="54" spans="4:8" ht="15" customHeight="1" hidden="1" thickBot="1">
      <c r="D54" s="7" t="s">
        <v>50</v>
      </c>
      <c r="E54" s="37"/>
      <c r="F54" s="37"/>
      <c r="G54" s="37"/>
      <c r="H54" s="37"/>
    </row>
    <row r="55" spans="4:8" ht="15.75" customHeight="1">
      <c r="D55" s="6" t="s">
        <v>51</v>
      </c>
      <c r="E55" s="35">
        <v>225</v>
      </c>
      <c r="F55" s="35">
        <f>G55</f>
        <v>1062939</v>
      </c>
      <c r="G55" s="35">
        <v>1062939</v>
      </c>
      <c r="H55" s="35"/>
    </row>
    <row r="56" spans="4:8" ht="12.75" customHeight="1" thickBot="1">
      <c r="D56" s="7" t="s">
        <v>52</v>
      </c>
      <c r="E56" s="37"/>
      <c r="F56" s="37"/>
      <c r="G56" s="37"/>
      <c r="H56" s="37"/>
    </row>
    <row r="57" spans="4:8" ht="19.5" customHeight="1" thickBot="1">
      <c r="D57" s="7" t="s">
        <v>53</v>
      </c>
      <c r="E57" s="5">
        <v>226</v>
      </c>
      <c r="F57" s="5">
        <f>G57</f>
        <v>442721</v>
      </c>
      <c r="G57" s="5">
        <v>442721</v>
      </c>
      <c r="H57" s="5"/>
    </row>
    <row r="58" spans="4:8" ht="21" customHeight="1" hidden="1">
      <c r="D58" s="6" t="s">
        <v>54</v>
      </c>
      <c r="E58" s="35">
        <v>240</v>
      </c>
      <c r="F58" s="35"/>
      <c r="G58" s="35"/>
      <c r="H58" s="35"/>
    </row>
    <row r="59" spans="4:8" ht="21" customHeight="1" hidden="1" thickBot="1">
      <c r="D59" s="7" t="s">
        <v>55</v>
      </c>
      <c r="E59" s="37"/>
      <c r="F59" s="37"/>
      <c r="G59" s="37"/>
      <c r="H59" s="37"/>
    </row>
    <row r="60" spans="4:8" ht="13.5" hidden="1" thickBot="1">
      <c r="D60" s="7" t="s">
        <v>40</v>
      </c>
      <c r="E60" s="5"/>
      <c r="F60" s="5"/>
      <c r="G60" s="5"/>
      <c r="H60" s="5"/>
    </row>
    <row r="61" spans="4:8" ht="19.5" customHeight="1" hidden="1">
      <c r="D61" s="6" t="s">
        <v>54</v>
      </c>
      <c r="E61" s="35">
        <v>241</v>
      </c>
      <c r="F61" s="35"/>
      <c r="G61" s="35"/>
      <c r="H61" s="35"/>
    </row>
    <row r="62" spans="4:8" ht="22.5" customHeight="1" hidden="1">
      <c r="D62" s="6" t="s">
        <v>56</v>
      </c>
      <c r="E62" s="36"/>
      <c r="F62" s="36"/>
      <c r="G62" s="36"/>
      <c r="H62" s="36"/>
    </row>
    <row r="63" spans="4:8" ht="18" customHeight="1" hidden="1" thickBot="1">
      <c r="D63" s="7" t="s">
        <v>57</v>
      </c>
      <c r="E63" s="37"/>
      <c r="F63" s="37"/>
      <c r="G63" s="37"/>
      <c r="H63" s="37"/>
    </row>
    <row r="64" spans="4:8" ht="18.75" customHeight="1" hidden="1" thickBot="1">
      <c r="D64" s="7" t="s">
        <v>58</v>
      </c>
      <c r="E64" s="5">
        <v>260</v>
      </c>
      <c r="F64" s="5"/>
      <c r="G64" s="5"/>
      <c r="H64" s="5"/>
    </row>
    <row r="65" spans="4:8" ht="13.5" hidden="1" thickBot="1">
      <c r="D65" s="7" t="s">
        <v>40</v>
      </c>
      <c r="E65" s="5"/>
      <c r="F65" s="5"/>
      <c r="G65" s="5"/>
      <c r="H65" s="5"/>
    </row>
    <row r="66" spans="4:8" ht="15" customHeight="1" hidden="1">
      <c r="D66" s="6" t="s">
        <v>59</v>
      </c>
      <c r="E66" s="35">
        <v>262</v>
      </c>
      <c r="F66" s="35"/>
      <c r="G66" s="35"/>
      <c r="H66" s="35"/>
    </row>
    <row r="67" spans="4:8" ht="15" customHeight="1" hidden="1" thickBot="1">
      <c r="D67" s="7" t="s">
        <v>60</v>
      </c>
      <c r="E67" s="37"/>
      <c r="F67" s="37"/>
      <c r="G67" s="37"/>
      <c r="H67" s="37"/>
    </row>
    <row r="68" spans="4:8" ht="16.5" customHeight="1" hidden="1">
      <c r="D68" s="6" t="s">
        <v>61</v>
      </c>
      <c r="E68" s="35">
        <v>263</v>
      </c>
      <c r="F68" s="35"/>
      <c r="G68" s="35"/>
      <c r="H68" s="35"/>
    </row>
    <row r="69" spans="4:8" ht="16.5" customHeight="1" hidden="1">
      <c r="D69" s="6" t="s">
        <v>62</v>
      </c>
      <c r="E69" s="36"/>
      <c r="F69" s="36"/>
      <c r="G69" s="36"/>
      <c r="H69" s="36"/>
    </row>
    <row r="70" spans="4:8" ht="14.25" customHeight="1" hidden="1" thickBot="1">
      <c r="D70" s="7" t="s">
        <v>63</v>
      </c>
      <c r="E70" s="37"/>
      <c r="F70" s="37"/>
      <c r="G70" s="37"/>
      <c r="H70" s="37"/>
    </row>
    <row r="71" spans="4:8" ht="12" customHeight="1" thickBot="1">
      <c r="D71" s="7" t="s">
        <v>64</v>
      </c>
      <c r="E71" s="5">
        <v>290</v>
      </c>
      <c r="F71" s="5">
        <f>G71</f>
        <v>2132780</v>
      </c>
      <c r="G71" s="5">
        <v>2132780</v>
      </c>
      <c r="H71" s="5"/>
    </row>
    <row r="72" spans="4:8" ht="16.5" customHeight="1">
      <c r="D72" s="6" t="s">
        <v>65</v>
      </c>
      <c r="E72" s="35">
        <v>300</v>
      </c>
      <c r="F72" s="35">
        <f>G72</f>
        <v>2057740</v>
      </c>
      <c r="G72" s="35">
        <f>G75+G81</f>
        <v>2057740</v>
      </c>
      <c r="H72" s="35"/>
    </row>
    <row r="73" spans="4:8" ht="13.5" thickBot="1">
      <c r="D73" s="7" t="s">
        <v>31</v>
      </c>
      <c r="E73" s="37"/>
      <c r="F73" s="37"/>
      <c r="G73" s="37"/>
      <c r="H73" s="37"/>
    </row>
    <row r="74" spans="4:8" ht="13.5" thickBot="1">
      <c r="D74" s="7" t="s">
        <v>40</v>
      </c>
      <c r="E74" s="5"/>
      <c r="F74" s="5"/>
      <c r="G74" s="5"/>
      <c r="H74" s="5"/>
    </row>
    <row r="75" spans="4:8" ht="12.75">
      <c r="D75" s="6" t="s">
        <v>66</v>
      </c>
      <c r="E75" s="35">
        <v>310</v>
      </c>
      <c r="F75" s="35">
        <f>G75</f>
        <v>320000</v>
      </c>
      <c r="G75" s="35">
        <v>320000</v>
      </c>
      <c r="H75" s="35"/>
    </row>
    <row r="76" spans="4:8" ht="13.5" thickBot="1">
      <c r="D76" s="7" t="s">
        <v>67</v>
      </c>
      <c r="E76" s="37"/>
      <c r="F76" s="37"/>
      <c r="G76" s="37"/>
      <c r="H76" s="37"/>
    </row>
    <row r="77" spans="4:8" ht="25.5" hidden="1">
      <c r="D77" s="6" t="s">
        <v>68</v>
      </c>
      <c r="E77" s="35">
        <v>320</v>
      </c>
      <c r="F77" s="35"/>
      <c r="G77" s="35"/>
      <c r="H77" s="35"/>
    </row>
    <row r="78" spans="4:8" ht="13.5" hidden="1" thickBot="1">
      <c r="D78" s="7" t="s">
        <v>69</v>
      </c>
      <c r="E78" s="37"/>
      <c r="F78" s="37"/>
      <c r="G78" s="37"/>
      <c r="H78" s="37"/>
    </row>
    <row r="79" spans="4:8" ht="12.75" hidden="1">
      <c r="D79" s="6" t="s">
        <v>70</v>
      </c>
      <c r="E79" s="35">
        <v>330</v>
      </c>
      <c r="F79" s="35"/>
      <c r="G79" s="35"/>
      <c r="H79" s="35"/>
    </row>
    <row r="80" spans="4:8" ht="13.5" hidden="1" thickBot="1">
      <c r="D80" s="7" t="s">
        <v>71</v>
      </c>
      <c r="E80" s="37"/>
      <c r="F80" s="37"/>
      <c r="G80" s="37"/>
      <c r="H80" s="37"/>
    </row>
    <row r="81" spans="4:8" ht="12.75" customHeight="1">
      <c r="D81" s="6" t="s">
        <v>72</v>
      </c>
      <c r="E81" s="35">
        <v>340</v>
      </c>
      <c r="F81" s="35">
        <f>G81</f>
        <v>1737740</v>
      </c>
      <c r="G81" s="35">
        <v>1737740</v>
      </c>
      <c r="H81" s="35"/>
    </row>
    <row r="82" spans="4:8" ht="13.5" thickBot="1">
      <c r="D82" s="7" t="s">
        <v>73</v>
      </c>
      <c r="E82" s="37"/>
      <c r="F82" s="37"/>
      <c r="G82" s="37"/>
      <c r="H82" s="37"/>
    </row>
    <row r="83" spans="4:8" ht="12.75" hidden="1">
      <c r="D83" s="6" t="s">
        <v>74</v>
      </c>
      <c r="E83" s="35">
        <v>500</v>
      </c>
      <c r="F83" s="35"/>
      <c r="G83" s="35"/>
      <c r="H83" s="35"/>
    </row>
    <row r="84" spans="4:8" ht="13.5" hidden="1" thickBot="1">
      <c r="D84" s="7" t="s">
        <v>31</v>
      </c>
      <c r="E84" s="37"/>
      <c r="F84" s="37"/>
      <c r="G84" s="37"/>
      <c r="H84" s="37"/>
    </row>
    <row r="85" spans="4:8" ht="13.5" hidden="1" thickBot="1">
      <c r="D85" s="7" t="s">
        <v>40</v>
      </c>
      <c r="E85" s="5"/>
      <c r="F85" s="5"/>
      <c r="G85" s="5"/>
      <c r="H85" s="5"/>
    </row>
    <row r="86" spans="4:8" ht="25.5" hidden="1">
      <c r="D86" s="6" t="s">
        <v>75</v>
      </c>
      <c r="E86" s="35">
        <v>520</v>
      </c>
      <c r="F86" s="35"/>
      <c r="G86" s="35"/>
      <c r="H86" s="35"/>
    </row>
    <row r="87" spans="4:8" ht="12.75" hidden="1">
      <c r="D87" s="6" t="s">
        <v>76</v>
      </c>
      <c r="E87" s="36"/>
      <c r="F87" s="36"/>
      <c r="G87" s="36"/>
      <c r="H87" s="36"/>
    </row>
    <row r="88" spans="4:8" ht="13.5" hidden="1" thickBot="1">
      <c r="D88" s="7" t="s">
        <v>77</v>
      </c>
      <c r="E88" s="37"/>
      <c r="F88" s="37"/>
      <c r="G88" s="37"/>
      <c r="H88" s="37"/>
    </row>
    <row r="89" spans="4:8" ht="25.5" hidden="1">
      <c r="D89" s="6" t="s">
        <v>78</v>
      </c>
      <c r="E89" s="35">
        <v>530</v>
      </c>
      <c r="F89" s="35"/>
      <c r="G89" s="35"/>
      <c r="H89" s="35"/>
    </row>
    <row r="90" spans="4:8" ht="13.5" hidden="1" thickBot="1">
      <c r="D90" s="7" t="s">
        <v>79</v>
      </c>
      <c r="E90" s="37"/>
      <c r="F90" s="37"/>
      <c r="G90" s="37"/>
      <c r="H90" s="37"/>
    </row>
    <row r="91" spans="4:8" ht="13.5" hidden="1" thickBot="1">
      <c r="D91" s="7" t="s">
        <v>80</v>
      </c>
      <c r="E91" s="5"/>
      <c r="F91" s="5"/>
      <c r="G91" s="5"/>
      <c r="H91" s="5"/>
    </row>
    <row r="92" spans="4:8" ht="26.25" hidden="1" thickBot="1">
      <c r="D92" s="7" t="s">
        <v>81</v>
      </c>
      <c r="E92" s="5" t="s">
        <v>18</v>
      </c>
      <c r="F92" s="5"/>
      <c r="G92" s="5"/>
      <c r="H92" s="5"/>
    </row>
    <row r="94" spans="4:8" ht="25.5" customHeight="1">
      <c r="D94" s="34" t="s">
        <v>242</v>
      </c>
      <c r="E94" s="34"/>
      <c r="F94" s="34"/>
      <c r="G94" s="34"/>
      <c r="H94" s="34"/>
    </row>
    <row r="97" spans="4:8" ht="12.75" customHeight="1">
      <c r="D97" s="33" t="s">
        <v>240</v>
      </c>
      <c r="E97" s="33"/>
      <c r="F97" s="33"/>
      <c r="G97" s="33"/>
      <c r="H97" s="33"/>
    </row>
  </sheetData>
  <sheetProtection/>
  <mergeCells count="91">
    <mergeCell ref="A2:H2"/>
    <mergeCell ref="D4:D12"/>
    <mergeCell ref="F4:F12"/>
    <mergeCell ref="G4:H4"/>
    <mergeCell ref="E4:E5"/>
    <mergeCell ref="E13:E14"/>
    <mergeCell ref="F13:F14"/>
    <mergeCell ref="G13:G14"/>
    <mergeCell ref="H13:H14"/>
    <mergeCell ref="E21:E27"/>
    <mergeCell ref="F21:F27"/>
    <mergeCell ref="G21:G27"/>
    <mergeCell ref="H21:H27"/>
    <mergeCell ref="E17:E18"/>
    <mergeCell ref="F17:F18"/>
    <mergeCell ref="G17:G18"/>
    <mergeCell ref="H17:H18"/>
    <mergeCell ref="E37:E38"/>
    <mergeCell ref="F37:F38"/>
    <mergeCell ref="G37:G38"/>
    <mergeCell ref="H37:H38"/>
    <mergeCell ref="E32:E33"/>
    <mergeCell ref="F32:F33"/>
    <mergeCell ref="G32:G33"/>
    <mergeCell ref="H32:H33"/>
    <mergeCell ref="E46:E47"/>
    <mergeCell ref="F46:F47"/>
    <mergeCell ref="G46:G47"/>
    <mergeCell ref="H46:H47"/>
    <mergeCell ref="E41:E42"/>
    <mergeCell ref="F41:F42"/>
    <mergeCell ref="G41:G42"/>
    <mergeCell ref="H41:H42"/>
    <mergeCell ref="E55:E56"/>
    <mergeCell ref="F55:F56"/>
    <mergeCell ref="G55:G56"/>
    <mergeCell ref="H55:H56"/>
    <mergeCell ref="E53:E54"/>
    <mergeCell ref="F53:F54"/>
    <mergeCell ref="G53:G54"/>
    <mergeCell ref="H53:H54"/>
    <mergeCell ref="E61:E63"/>
    <mergeCell ref="F61:F63"/>
    <mergeCell ref="G61:G63"/>
    <mergeCell ref="H61:H63"/>
    <mergeCell ref="E58:E59"/>
    <mergeCell ref="F58:F59"/>
    <mergeCell ref="G58:G59"/>
    <mergeCell ref="H58:H59"/>
    <mergeCell ref="E68:E70"/>
    <mergeCell ref="F68:F70"/>
    <mergeCell ref="G68:G70"/>
    <mergeCell ref="H68:H70"/>
    <mergeCell ref="E66:E67"/>
    <mergeCell ref="F66:F67"/>
    <mergeCell ref="G66:G67"/>
    <mergeCell ref="H66:H67"/>
    <mergeCell ref="E75:E76"/>
    <mergeCell ref="F75:F76"/>
    <mergeCell ref="G75:G76"/>
    <mergeCell ref="H75:H76"/>
    <mergeCell ref="E72:E73"/>
    <mergeCell ref="F72:F73"/>
    <mergeCell ref="G72:G73"/>
    <mergeCell ref="H72:H73"/>
    <mergeCell ref="E79:E80"/>
    <mergeCell ref="F79:F80"/>
    <mergeCell ref="G79:G80"/>
    <mergeCell ref="H79:H80"/>
    <mergeCell ref="E77:E78"/>
    <mergeCell ref="F77:F78"/>
    <mergeCell ref="G77:G78"/>
    <mergeCell ref="H77:H78"/>
    <mergeCell ref="E83:E84"/>
    <mergeCell ref="F83:F84"/>
    <mergeCell ref="G83:G84"/>
    <mergeCell ref="H83:H84"/>
    <mergeCell ref="E81:E82"/>
    <mergeCell ref="F81:F82"/>
    <mergeCell ref="G81:G82"/>
    <mergeCell ref="H81:H82"/>
    <mergeCell ref="D97:H97"/>
    <mergeCell ref="D94:H94"/>
    <mergeCell ref="H86:H88"/>
    <mergeCell ref="E89:E90"/>
    <mergeCell ref="F89:F90"/>
    <mergeCell ref="G89:G90"/>
    <mergeCell ref="H89:H90"/>
    <mergeCell ref="E86:E88"/>
    <mergeCell ref="F86:F88"/>
    <mergeCell ref="G86:G88"/>
  </mergeCells>
  <printOptions/>
  <pageMargins left="0.7480314960629921" right="0.7480314960629921" top="0" bottom="0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60" zoomScalePageLayoutView="0" workbookViewId="0" topLeftCell="A1">
      <selection activeCell="I100" sqref="I100"/>
    </sheetView>
  </sheetViews>
  <sheetFormatPr defaultColWidth="9.00390625" defaultRowHeight="12.75"/>
  <cols>
    <col min="1" max="1" width="6.00390625" style="0" customWidth="1"/>
    <col min="2" max="3" width="9.125" style="0" hidden="1" customWidth="1"/>
    <col min="4" max="4" width="30.875" style="0" customWidth="1"/>
    <col min="5" max="5" width="14.125" style="0" customWidth="1"/>
    <col min="6" max="6" width="11.125" style="0" bestFit="1" customWidth="1"/>
    <col min="7" max="7" width="11.125" style="0" customWidth="1"/>
    <col min="8" max="8" width="15.00390625" style="0" customWidth="1"/>
  </cols>
  <sheetData>
    <row r="1" spans="1:8" ht="12.75">
      <c r="A1" s="38" t="s">
        <v>222</v>
      </c>
      <c r="B1" s="38"/>
      <c r="C1" s="38"/>
      <c r="D1" s="38"/>
      <c r="E1" s="38"/>
      <c r="F1" s="38"/>
      <c r="G1" s="38"/>
      <c r="H1" s="38"/>
    </row>
    <row r="2" ht="12.75" customHeight="1" thickBot="1">
      <c r="D2" s="1"/>
    </row>
    <row r="3" spans="4:8" ht="38.25" customHeight="1" thickBot="1">
      <c r="D3" s="35" t="s">
        <v>0</v>
      </c>
      <c r="E3" s="39" t="s">
        <v>82</v>
      </c>
      <c r="F3" s="35" t="s">
        <v>1</v>
      </c>
      <c r="G3" s="31" t="s">
        <v>2</v>
      </c>
      <c r="H3" s="32"/>
    </row>
    <row r="4" spans="4:8" ht="12" customHeight="1">
      <c r="D4" s="36"/>
      <c r="E4" s="40"/>
      <c r="F4" s="36"/>
      <c r="G4" s="2" t="s">
        <v>3</v>
      </c>
      <c r="H4" s="2" t="s">
        <v>10</v>
      </c>
    </row>
    <row r="5" spans="4:8" ht="12.75">
      <c r="D5" s="36"/>
      <c r="E5" s="3"/>
      <c r="F5" s="36"/>
      <c r="G5" s="2" t="s">
        <v>4</v>
      </c>
      <c r="H5" s="2" t="s">
        <v>5</v>
      </c>
    </row>
    <row r="6" spans="4:8" ht="12.75">
      <c r="D6" s="36"/>
      <c r="E6" s="3"/>
      <c r="F6" s="36"/>
      <c r="G6" s="2" t="s">
        <v>5</v>
      </c>
      <c r="H6" s="2" t="s">
        <v>6</v>
      </c>
    </row>
    <row r="7" spans="4:8" ht="12.75">
      <c r="D7" s="36"/>
      <c r="E7" s="3"/>
      <c r="F7" s="36"/>
      <c r="G7" s="2" t="s">
        <v>6</v>
      </c>
      <c r="H7" s="2" t="s">
        <v>11</v>
      </c>
    </row>
    <row r="8" spans="4:8" ht="12.75">
      <c r="D8" s="36"/>
      <c r="E8" s="3"/>
      <c r="F8" s="36"/>
      <c r="G8" s="2" t="s">
        <v>7</v>
      </c>
      <c r="H8" s="2" t="s">
        <v>12</v>
      </c>
    </row>
    <row r="9" spans="4:8" ht="12.75">
      <c r="D9" s="36"/>
      <c r="E9" s="3"/>
      <c r="F9" s="36"/>
      <c r="G9" s="2" t="s">
        <v>8</v>
      </c>
      <c r="H9" s="2" t="s">
        <v>13</v>
      </c>
    </row>
    <row r="10" spans="4:8" ht="12.75">
      <c r="D10" s="36"/>
      <c r="E10" s="3"/>
      <c r="F10" s="36"/>
      <c r="G10" s="2" t="s">
        <v>9</v>
      </c>
      <c r="H10" s="2" t="s">
        <v>14</v>
      </c>
    </row>
    <row r="11" spans="4:8" ht="13.5" thickBot="1">
      <c r="D11" s="37"/>
      <c r="E11" s="4"/>
      <c r="F11" s="37"/>
      <c r="G11" s="4"/>
      <c r="H11" s="5" t="s">
        <v>15</v>
      </c>
    </row>
    <row r="12" spans="4:8" ht="12" customHeight="1">
      <c r="D12" s="6" t="s">
        <v>16</v>
      </c>
      <c r="E12" s="35" t="s">
        <v>18</v>
      </c>
      <c r="F12" s="35"/>
      <c r="G12" s="35">
        <f>3242.4+6000</f>
        <v>9242.4</v>
      </c>
      <c r="H12" s="35"/>
    </row>
    <row r="13" spans="4:8" ht="10.5" customHeight="1" thickBot="1">
      <c r="D13" s="7" t="s">
        <v>17</v>
      </c>
      <c r="E13" s="37"/>
      <c r="F13" s="37"/>
      <c r="G13" s="37"/>
      <c r="H13" s="37"/>
    </row>
    <row r="14" spans="4:8" ht="20.25" customHeight="1" thickBot="1">
      <c r="D14" s="7" t="s">
        <v>19</v>
      </c>
      <c r="E14" s="5" t="s">
        <v>18</v>
      </c>
      <c r="F14" s="5">
        <f>G14</f>
        <v>37950463</v>
      </c>
      <c r="G14" s="5">
        <f>G17+G19+G34+G16</f>
        <v>37950463</v>
      </c>
      <c r="H14" s="5"/>
    </row>
    <row r="15" spans="4:8" ht="12.75" customHeight="1" thickBot="1">
      <c r="D15" s="7" t="s">
        <v>20</v>
      </c>
      <c r="E15" s="5" t="s">
        <v>18</v>
      </c>
      <c r="F15" s="5"/>
      <c r="G15" s="5"/>
      <c r="H15" s="5"/>
    </row>
    <row r="16" spans="4:8" ht="18" customHeight="1" thickBot="1">
      <c r="D16" s="9"/>
      <c r="E16" s="2"/>
      <c r="F16" s="2"/>
      <c r="G16" s="2"/>
      <c r="H16" s="2"/>
    </row>
    <row r="17" spans="4:8" ht="14.25" customHeight="1">
      <c r="D17" s="6" t="s">
        <v>21</v>
      </c>
      <c r="E17" s="35" t="s">
        <v>18</v>
      </c>
      <c r="F17" s="35">
        <f>G17</f>
        <v>29754885</v>
      </c>
      <c r="G17" s="35">
        <v>29754885</v>
      </c>
      <c r="H17" s="35"/>
    </row>
    <row r="18" spans="4:8" ht="18" customHeight="1" thickBot="1">
      <c r="D18" s="7" t="s">
        <v>22</v>
      </c>
      <c r="E18" s="37"/>
      <c r="F18" s="37"/>
      <c r="G18" s="37"/>
      <c r="H18" s="37"/>
    </row>
    <row r="19" spans="4:8" ht="15" customHeight="1" thickBot="1">
      <c r="D19" s="7" t="s">
        <v>23</v>
      </c>
      <c r="E19" s="5"/>
      <c r="F19" s="5">
        <f>G19</f>
        <v>8195578</v>
      </c>
      <c r="G19" s="5">
        <v>8195578</v>
      </c>
      <c r="H19" s="5"/>
    </row>
    <row r="20" spans="4:8" ht="14.25" customHeight="1" thickBot="1">
      <c r="D20" s="7" t="s">
        <v>24</v>
      </c>
      <c r="E20" s="5"/>
      <c r="F20" s="5"/>
      <c r="G20" s="5"/>
      <c r="H20" s="5"/>
    </row>
    <row r="21" spans="4:8" ht="16.5" customHeight="1" hidden="1">
      <c r="D21" s="6" t="s">
        <v>25</v>
      </c>
      <c r="E21" s="35" t="s">
        <v>18</v>
      </c>
      <c r="F21" s="35"/>
      <c r="G21" s="35"/>
      <c r="H21" s="35"/>
    </row>
    <row r="22" spans="4:8" ht="19.5" customHeight="1" hidden="1">
      <c r="D22" s="6" t="s">
        <v>26</v>
      </c>
      <c r="E22" s="36"/>
      <c r="F22" s="36"/>
      <c r="G22" s="36"/>
      <c r="H22" s="36"/>
    </row>
    <row r="23" spans="4:8" ht="17.25" customHeight="1" hidden="1">
      <c r="D23" s="6" t="s">
        <v>27</v>
      </c>
      <c r="E23" s="36"/>
      <c r="F23" s="36"/>
      <c r="G23" s="36"/>
      <c r="H23" s="36"/>
    </row>
    <row r="24" spans="4:8" ht="19.5" customHeight="1" hidden="1">
      <c r="D24" s="6" t="s">
        <v>28</v>
      </c>
      <c r="E24" s="36"/>
      <c r="F24" s="36"/>
      <c r="G24" s="36"/>
      <c r="H24" s="36"/>
    </row>
    <row r="25" spans="4:8" ht="22.5" customHeight="1" hidden="1">
      <c r="D25" s="6" t="s">
        <v>29</v>
      </c>
      <c r="E25" s="36"/>
      <c r="F25" s="36"/>
      <c r="G25" s="36"/>
      <c r="H25" s="36"/>
    </row>
    <row r="26" spans="4:8" ht="21.75" customHeight="1" hidden="1">
      <c r="D26" s="6" t="s">
        <v>30</v>
      </c>
      <c r="E26" s="36"/>
      <c r="F26" s="36"/>
      <c r="G26" s="36"/>
      <c r="H26" s="36"/>
    </row>
    <row r="27" spans="4:8" ht="13.5" hidden="1" thickBot="1">
      <c r="D27" s="7" t="s">
        <v>31</v>
      </c>
      <c r="E27" s="37"/>
      <c r="F27" s="37"/>
      <c r="G27" s="37"/>
      <c r="H27" s="37"/>
    </row>
    <row r="28" spans="4:8" ht="17.25" customHeight="1" hidden="1">
      <c r="D28" s="7" t="s">
        <v>20</v>
      </c>
      <c r="E28" s="5" t="s">
        <v>18</v>
      </c>
      <c r="F28" s="5"/>
      <c r="G28" s="5"/>
      <c r="H28" s="5"/>
    </row>
    <row r="29" spans="4:8" ht="18.75" customHeight="1" hidden="1">
      <c r="D29" s="7" t="s">
        <v>32</v>
      </c>
      <c r="E29" s="5" t="s">
        <v>18</v>
      </c>
      <c r="F29" s="5"/>
      <c r="G29" s="5"/>
      <c r="H29" s="5"/>
    </row>
    <row r="30" spans="4:8" ht="18" customHeight="1" hidden="1">
      <c r="D30" s="7" t="s">
        <v>33</v>
      </c>
      <c r="E30" s="5" t="s">
        <v>18</v>
      </c>
      <c r="F30" s="5"/>
      <c r="G30" s="5"/>
      <c r="H30" s="5"/>
    </row>
    <row r="31" spans="4:8" ht="13.5" thickBot="1">
      <c r="D31" s="7"/>
      <c r="E31" s="5"/>
      <c r="F31" s="5"/>
      <c r="G31" s="5"/>
      <c r="H31" s="5"/>
    </row>
    <row r="32" spans="4:8" ht="15" customHeight="1">
      <c r="D32" s="6" t="s">
        <v>34</v>
      </c>
      <c r="E32" s="35" t="s">
        <v>18</v>
      </c>
      <c r="F32" s="35"/>
      <c r="G32" s="35"/>
      <c r="H32" s="35"/>
    </row>
    <row r="33" spans="4:8" ht="9" customHeight="1" thickBot="1">
      <c r="D33" s="7" t="s">
        <v>35</v>
      </c>
      <c r="E33" s="37"/>
      <c r="F33" s="37"/>
      <c r="G33" s="37"/>
      <c r="H33" s="37"/>
    </row>
    <row r="34" spans="4:8" ht="18" customHeight="1" thickBot="1">
      <c r="D34" s="7" t="s">
        <v>20</v>
      </c>
      <c r="E34" s="5" t="s">
        <v>18</v>
      </c>
      <c r="F34" s="5">
        <f>G34</f>
        <v>0</v>
      </c>
      <c r="G34" s="5">
        <f>G35+G36</f>
        <v>0</v>
      </c>
      <c r="H34" s="5"/>
    </row>
    <row r="35" spans="4:8" ht="18" customHeight="1" thickBot="1">
      <c r="D35" s="9" t="s">
        <v>83</v>
      </c>
      <c r="E35" s="9" t="s">
        <v>85</v>
      </c>
      <c r="F35" s="8">
        <f>G35</f>
        <v>0</v>
      </c>
      <c r="G35" s="9"/>
      <c r="H35" s="8"/>
    </row>
    <row r="36" spans="4:8" ht="13.5" customHeight="1" thickBot="1">
      <c r="D36" s="9" t="s">
        <v>84</v>
      </c>
      <c r="E36" s="2" t="s">
        <v>85</v>
      </c>
      <c r="F36" s="2">
        <f>G36</f>
        <v>0</v>
      </c>
      <c r="G36" s="2"/>
      <c r="H36" s="2"/>
    </row>
    <row r="37" spans="4:8" ht="13.5" customHeight="1">
      <c r="D37" s="6" t="s">
        <v>16</v>
      </c>
      <c r="E37" s="35" t="s">
        <v>18</v>
      </c>
      <c r="F37" s="35"/>
      <c r="G37" s="35"/>
      <c r="H37" s="35"/>
    </row>
    <row r="38" spans="4:8" ht="12.75" customHeight="1" thickBot="1">
      <c r="D38" s="7" t="s">
        <v>36</v>
      </c>
      <c r="E38" s="37"/>
      <c r="F38" s="37"/>
      <c r="G38" s="37"/>
      <c r="H38" s="37"/>
    </row>
    <row r="39" spans="4:8" ht="15.75" customHeight="1" thickBot="1">
      <c r="D39" s="7" t="s">
        <v>37</v>
      </c>
      <c r="E39" s="5">
        <v>900</v>
      </c>
      <c r="F39" s="5">
        <f>G39</f>
        <v>37959705.4</v>
      </c>
      <c r="G39" s="5">
        <f>G41++G48+G71+G72</f>
        <v>37959705.4</v>
      </c>
      <c r="H39" s="5"/>
    </row>
    <row r="40" spans="4:8" ht="13.5" thickBot="1">
      <c r="D40" s="7" t="s">
        <v>20</v>
      </c>
      <c r="E40" s="5"/>
      <c r="F40" s="5"/>
      <c r="G40" s="5"/>
      <c r="H40" s="5"/>
    </row>
    <row r="41" spans="4:8" ht="17.25" customHeight="1">
      <c r="D41" s="6" t="s">
        <v>38</v>
      </c>
      <c r="E41" s="35">
        <v>210</v>
      </c>
      <c r="F41" s="35">
        <f>G41</f>
        <v>27084730</v>
      </c>
      <c r="G41" s="35">
        <f>G44+G45+G46</f>
        <v>27084730</v>
      </c>
      <c r="H41" s="35"/>
    </row>
    <row r="42" spans="4:8" ht="10.5" customHeight="1" thickBot="1">
      <c r="D42" s="7" t="s">
        <v>39</v>
      </c>
      <c r="E42" s="37"/>
      <c r="F42" s="37"/>
      <c r="G42" s="37"/>
      <c r="H42" s="37"/>
    </row>
    <row r="43" spans="4:8" ht="13.5" thickBot="1">
      <c r="D43" s="7" t="s">
        <v>40</v>
      </c>
      <c r="E43" s="5"/>
      <c r="F43" s="5"/>
      <c r="G43" s="5"/>
      <c r="H43" s="5"/>
    </row>
    <row r="44" spans="4:8" ht="16.5" customHeight="1" thickBot="1">
      <c r="D44" s="7" t="s">
        <v>41</v>
      </c>
      <c r="E44" s="5">
        <v>211</v>
      </c>
      <c r="F44" s="5">
        <f>G44</f>
        <v>20531542</v>
      </c>
      <c r="G44" s="5">
        <v>20531542</v>
      </c>
      <c r="H44" s="5"/>
    </row>
    <row r="45" spans="4:8" ht="14.25" customHeight="1" thickBot="1">
      <c r="D45" s="7" t="s">
        <v>42</v>
      </c>
      <c r="E45" s="5">
        <v>212</v>
      </c>
      <c r="F45" s="5">
        <f>G45</f>
        <v>352700</v>
      </c>
      <c r="G45" s="5">
        <v>352700</v>
      </c>
      <c r="H45" s="5"/>
    </row>
    <row r="46" spans="4:8" ht="17.25" customHeight="1">
      <c r="D46" s="6" t="s">
        <v>43</v>
      </c>
      <c r="E46" s="35">
        <v>213</v>
      </c>
      <c r="F46" s="35">
        <f>G46</f>
        <v>6200488</v>
      </c>
      <c r="G46" s="35">
        <v>6200488</v>
      </c>
      <c r="H46" s="35"/>
    </row>
    <row r="47" spans="4:8" ht="13.5" thickBot="1">
      <c r="D47" s="7" t="s">
        <v>44</v>
      </c>
      <c r="E47" s="37"/>
      <c r="F47" s="37"/>
      <c r="G47" s="37"/>
      <c r="H47" s="37"/>
    </row>
    <row r="48" spans="4:8" ht="17.25" customHeight="1" thickBot="1">
      <c r="D48" s="7" t="s">
        <v>45</v>
      </c>
      <c r="E48" s="5">
        <v>220</v>
      </c>
      <c r="F48" s="5">
        <f>G48</f>
        <v>8028528</v>
      </c>
      <c r="G48" s="5">
        <f>G50+G51+G52+G53+G55+G57</f>
        <v>8028528</v>
      </c>
      <c r="H48" s="5"/>
    </row>
    <row r="49" spans="4:8" ht="13.5" thickBot="1">
      <c r="D49" s="7" t="s">
        <v>40</v>
      </c>
      <c r="E49" s="5"/>
      <c r="F49" s="5"/>
      <c r="G49" s="5"/>
      <c r="H49" s="5"/>
    </row>
    <row r="50" spans="4:8" ht="14.25" customHeight="1" thickBot="1">
      <c r="D50" s="7" t="s">
        <v>46</v>
      </c>
      <c r="E50" s="5">
        <v>221</v>
      </c>
      <c r="F50" s="5">
        <f>G50</f>
        <v>15730</v>
      </c>
      <c r="G50" s="5">
        <v>15730</v>
      </c>
      <c r="H50" s="5"/>
    </row>
    <row r="51" spans="4:8" ht="19.5" customHeight="1" thickBot="1">
      <c r="D51" s="7" t="s">
        <v>47</v>
      </c>
      <c r="E51" s="5">
        <v>222</v>
      </c>
      <c r="F51" s="5">
        <f>G51</f>
        <v>158000</v>
      </c>
      <c r="G51" s="5">
        <v>158000</v>
      </c>
      <c r="H51" s="5"/>
    </row>
    <row r="52" spans="4:8" ht="21.75" customHeight="1" thickBot="1">
      <c r="D52" s="7" t="s">
        <v>48</v>
      </c>
      <c r="E52" s="5">
        <v>223</v>
      </c>
      <c r="F52" s="5">
        <f>G52</f>
        <v>5436893</v>
      </c>
      <c r="G52" s="5">
        <v>5436893</v>
      </c>
      <c r="H52" s="5"/>
    </row>
    <row r="53" spans="4:8" ht="12.75" customHeight="1" hidden="1">
      <c r="D53" s="6" t="s">
        <v>49</v>
      </c>
      <c r="E53" s="35">
        <v>224</v>
      </c>
      <c r="F53" s="35"/>
      <c r="G53" s="35"/>
      <c r="H53" s="35"/>
    </row>
    <row r="54" spans="4:8" ht="15" customHeight="1" hidden="1">
      <c r="D54" s="7" t="s">
        <v>50</v>
      </c>
      <c r="E54" s="37"/>
      <c r="F54" s="37"/>
      <c r="G54" s="37"/>
      <c r="H54" s="37"/>
    </row>
    <row r="55" spans="4:8" ht="15.75" customHeight="1">
      <c r="D55" s="6" t="s">
        <v>51</v>
      </c>
      <c r="E55" s="35">
        <v>225</v>
      </c>
      <c r="F55" s="35">
        <f>G55</f>
        <v>1897958</v>
      </c>
      <c r="G55" s="35">
        <v>1897958</v>
      </c>
      <c r="H55" s="35"/>
    </row>
    <row r="56" spans="4:8" ht="21" customHeight="1" thickBot="1">
      <c r="D56" s="7" t="s">
        <v>52</v>
      </c>
      <c r="E56" s="37"/>
      <c r="F56" s="37"/>
      <c r="G56" s="37"/>
      <c r="H56" s="37"/>
    </row>
    <row r="57" spans="4:8" ht="19.5" customHeight="1" thickBot="1">
      <c r="D57" s="7" t="s">
        <v>53</v>
      </c>
      <c r="E57" s="5">
        <v>226</v>
      </c>
      <c r="F57" s="5">
        <f>G57</f>
        <v>519947</v>
      </c>
      <c r="G57" s="5">
        <v>519947</v>
      </c>
      <c r="H57" s="5"/>
    </row>
    <row r="58" spans="4:8" ht="21" customHeight="1" hidden="1">
      <c r="D58" s="6" t="s">
        <v>54</v>
      </c>
      <c r="E58" s="35">
        <v>240</v>
      </c>
      <c r="F58" s="35"/>
      <c r="G58" s="35"/>
      <c r="H58" s="35"/>
    </row>
    <row r="59" spans="4:8" ht="21" customHeight="1" hidden="1">
      <c r="D59" s="7" t="s">
        <v>55</v>
      </c>
      <c r="E59" s="37"/>
      <c r="F59" s="37"/>
      <c r="G59" s="37"/>
      <c r="H59" s="37"/>
    </row>
    <row r="60" spans="4:8" ht="13.5" hidden="1" thickBot="1">
      <c r="D60" s="7" t="s">
        <v>40</v>
      </c>
      <c r="E60" s="5"/>
      <c r="F60" s="5"/>
      <c r="G60" s="5"/>
      <c r="H60" s="5"/>
    </row>
    <row r="61" spans="4:8" ht="19.5" customHeight="1" hidden="1">
      <c r="D61" s="6" t="s">
        <v>54</v>
      </c>
      <c r="E61" s="35">
        <v>241</v>
      </c>
      <c r="F61" s="35"/>
      <c r="G61" s="35"/>
      <c r="H61" s="35"/>
    </row>
    <row r="62" spans="4:8" ht="22.5" customHeight="1" hidden="1">
      <c r="D62" s="6" t="s">
        <v>56</v>
      </c>
      <c r="E62" s="36"/>
      <c r="F62" s="36"/>
      <c r="G62" s="36"/>
      <c r="H62" s="36"/>
    </row>
    <row r="63" spans="4:8" ht="18" customHeight="1" hidden="1">
      <c r="D63" s="7" t="s">
        <v>57</v>
      </c>
      <c r="E63" s="37"/>
      <c r="F63" s="37"/>
      <c r="G63" s="37"/>
      <c r="H63" s="37"/>
    </row>
    <row r="64" spans="4:8" ht="18.75" customHeight="1" hidden="1">
      <c r="D64" s="7" t="s">
        <v>58</v>
      </c>
      <c r="E64" s="5">
        <v>260</v>
      </c>
      <c r="F64" s="5"/>
      <c r="G64" s="5"/>
      <c r="H64" s="5"/>
    </row>
    <row r="65" spans="4:8" ht="13.5" hidden="1" thickBot="1">
      <c r="D65" s="7" t="s">
        <v>40</v>
      </c>
      <c r="E65" s="5"/>
      <c r="F65" s="5"/>
      <c r="G65" s="5"/>
      <c r="H65" s="5"/>
    </row>
    <row r="66" spans="4:8" ht="15" customHeight="1" hidden="1">
      <c r="D66" s="6" t="s">
        <v>59</v>
      </c>
      <c r="E66" s="35">
        <v>262</v>
      </c>
      <c r="F66" s="35"/>
      <c r="G66" s="35"/>
      <c r="H66" s="35"/>
    </row>
    <row r="67" spans="4:8" ht="15" customHeight="1" hidden="1">
      <c r="D67" s="7" t="s">
        <v>60</v>
      </c>
      <c r="E67" s="37"/>
      <c r="F67" s="37"/>
      <c r="G67" s="37"/>
      <c r="H67" s="37"/>
    </row>
    <row r="68" spans="4:8" ht="16.5" customHeight="1" hidden="1">
      <c r="D68" s="6" t="s">
        <v>61</v>
      </c>
      <c r="E68" s="35">
        <v>263</v>
      </c>
      <c r="F68" s="35"/>
      <c r="G68" s="35"/>
      <c r="H68" s="35"/>
    </row>
    <row r="69" spans="4:8" ht="16.5" customHeight="1" hidden="1">
      <c r="D69" s="6" t="s">
        <v>62</v>
      </c>
      <c r="E69" s="36"/>
      <c r="F69" s="36"/>
      <c r="G69" s="36"/>
      <c r="H69" s="36"/>
    </row>
    <row r="70" spans="4:8" ht="14.25" customHeight="1" hidden="1">
      <c r="D70" s="7" t="s">
        <v>63</v>
      </c>
      <c r="E70" s="37"/>
      <c r="F70" s="37"/>
      <c r="G70" s="37"/>
      <c r="H70" s="37"/>
    </row>
    <row r="71" spans="4:8" ht="12" customHeight="1" thickBot="1">
      <c r="D71" s="7" t="s">
        <v>64</v>
      </c>
      <c r="E71" s="5">
        <v>290</v>
      </c>
      <c r="F71" s="5">
        <f>G71</f>
        <v>672205</v>
      </c>
      <c r="G71" s="5">
        <v>672205</v>
      </c>
      <c r="H71" s="5"/>
    </row>
    <row r="72" spans="4:8" ht="15.75" customHeight="1">
      <c r="D72" s="6" t="s">
        <v>65</v>
      </c>
      <c r="E72" s="35">
        <v>300</v>
      </c>
      <c r="F72" s="35">
        <f>G72</f>
        <v>2174242.4</v>
      </c>
      <c r="G72" s="35">
        <f>G75+G81</f>
        <v>2174242.4</v>
      </c>
      <c r="H72" s="35"/>
    </row>
    <row r="73" spans="4:8" ht="13.5" thickBot="1">
      <c r="D73" s="7" t="s">
        <v>31</v>
      </c>
      <c r="E73" s="37"/>
      <c r="F73" s="37"/>
      <c r="G73" s="37"/>
      <c r="H73" s="37"/>
    </row>
    <row r="74" spans="4:8" ht="13.5" thickBot="1">
      <c r="D74" s="7" t="s">
        <v>40</v>
      </c>
      <c r="E74" s="5"/>
      <c r="F74" s="5"/>
      <c r="G74" s="5"/>
      <c r="H74" s="5"/>
    </row>
    <row r="75" spans="4:8" ht="12.75">
      <c r="D75" s="6" t="s">
        <v>66</v>
      </c>
      <c r="E75" s="35">
        <v>310</v>
      </c>
      <c r="F75" s="35">
        <f>G75</f>
        <v>386000</v>
      </c>
      <c r="G75" s="35">
        <v>386000</v>
      </c>
      <c r="H75" s="35"/>
    </row>
    <row r="76" spans="4:8" ht="13.5" thickBot="1">
      <c r="D76" s="7" t="s">
        <v>67</v>
      </c>
      <c r="E76" s="37"/>
      <c r="F76" s="37"/>
      <c r="G76" s="37"/>
      <c r="H76" s="37"/>
    </row>
    <row r="77" spans="4:8" ht="26.25" hidden="1" thickBot="1">
      <c r="D77" s="6" t="s">
        <v>68</v>
      </c>
      <c r="E77" s="35">
        <v>320</v>
      </c>
      <c r="F77" s="35"/>
      <c r="G77" s="35"/>
      <c r="H77" s="35"/>
    </row>
    <row r="78" spans="4:8" ht="13.5" hidden="1" thickBot="1">
      <c r="D78" s="7" t="s">
        <v>69</v>
      </c>
      <c r="E78" s="37"/>
      <c r="F78" s="37"/>
      <c r="G78" s="37"/>
      <c r="H78" s="37"/>
    </row>
    <row r="79" spans="4:8" ht="13.5" hidden="1" thickBot="1">
      <c r="D79" s="6" t="s">
        <v>70</v>
      </c>
      <c r="E79" s="35">
        <v>330</v>
      </c>
      <c r="F79" s="35"/>
      <c r="G79" s="35"/>
      <c r="H79" s="35"/>
    </row>
    <row r="80" spans="4:8" ht="13.5" hidden="1" thickBot="1">
      <c r="D80" s="7" t="s">
        <v>71</v>
      </c>
      <c r="E80" s="37"/>
      <c r="F80" s="37"/>
      <c r="G80" s="37"/>
      <c r="H80" s="37"/>
    </row>
    <row r="81" spans="4:8" ht="12.75" customHeight="1">
      <c r="D81" s="6" t="s">
        <v>72</v>
      </c>
      <c r="E81" s="35">
        <v>340</v>
      </c>
      <c r="F81" s="35">
        <f>G81</f>
        <v>1788242.4</v>
      </c>
      <c r="G81" s="35">
        <f>1779000+9242.4</f>
        <v>1788242.4</v>
      </c>
      <c r="H81" s="35"/>
    </row>
    <row r="82" spans="4:8" ht="13.5" thickBot="1">
      <c r="D82" s="7" t="s">
        <v>73</v>
      </c>
      <c r="E82" s="37"/>
      <c r="F82" s="37"/>
      <c r="G82" s="37"/>
      <c r="H82" s="37"/>
    </row>
    <row r="83" spans="4:8" ht="12.75" hidden="1">
      <c r="D83" s="6" t="s">
        <v>74</v>
      </c>
      <c r="E83" s="35">
        <v>500</v>
      </c>
      <c r="F83" s="35"/>
      <c r="G83" s="35"/>
      <c r="H83" s="35"/>
    </row>
    <row r="84" spans="4:8" ht="13.5" hidden="1" thickBot="1">
      <c r="D84" s="7" t="s">
        <v>31</v>
      </c>
      <c r="E84" s="37"/>
      <c r="F84" s="37"/>
      <c r="G84" s="37"/>
      <c r="H84" s="37"/>
    </row>
    <row r="85" spans="4:8" ht="13.5" hidden="1" thickBot="1">
      <c r="D85" s="7" t="s">
        <v>40</v>
      </c>
      <c r="E85" s="5"/>
      <c r="F85" s="5"/>
      <c r="G85" s="5"/>
      <c r="H85" s="5"/>
    </row>
    <row r="86" spans="4:8" ht="25.5" hidden="1">
      <c r="D86" s="6" t="s">
        <v>75</v>
      </c>
      <c r="E86" s="35">
        <v>520</v>
      </c>
      <c r="F86" s="35"/>
      <c r="G86" s="35"/>
      <c r="H86" s="35"/>
    </row>
    <row r="87" spans="4:8" ht="12.75" hidden="1">
      <c r="D87" s="6" t="s">
        <v>76</v>
      </c>
      <c r="E87" s="36"/>
      <c r="F87" s="36"/>
      <c r="G87" s="36"/>
      <c r="H87" s="36"/>
    </row>
    <row r="88" spans="4:8" ht="13.5" hidden="1" thickBot="1">
      <c r="D88" s="7" t="s">
        <v>77</v>
      </c>
      <c r="E88" s="37"/>
      <c r="F88" s="37"/>
      <c r="G88" s="37"/>
      <c r="H88" s="37"/>
    </row>
    <row r="89" spans="4:8" ht="25.5" hidden="1">
      <c r="D89" s="6" t="s">
        <v>78</v>
      </c>
      <c r="E89" s="35">
        <v>530</v>
      </c>
      <c r="F89" s="35"/>
      <c r="G89" s="35"/>
      <c r="H89" s="35"/>
    </row>
    <row r="90" spans="4:8" ht="13.5" hidden="1" thickBot="1">
      <c r="D90" s="7" t="s">
        <v>79</v>
      </c>
      <c r="E90" s="37"/>
      <c r="F90" s="37"/>
      <c r="G90" s="37"/>
      <c r="H90" s="37"/>
    </row>
    <row r="91" spans="4:8" ht="13.5" hidden="1" thickBot="1">
      <c r="D91" s="7" t="s">
        <v>80</v>
      </c>
      <c r="E91" s="5"/>
      <c r="F91" s="5"/>
      <c r="G91" s="5"/>
      <c r="H91" s="5"/>
    </row>
    <row r="92" spans="4:8" ht="26.25" hidden="1" thickBot="1">
      <c r="D92" s="7" t="s">
        <v>81</v>
      </c>
      <c r="E92" s="5" t="s">
        <v>18</v>
      </c>
      <c r="F92" s="5"/>
      <c r="G92" s="5"/>
      <c r="H92" s="5"/>
    </row>
    <row r="94" spans="4:7" ht="12.75">
      <c r="D94" s="34" t="s">
        <v>233</v>
      </c>
      <c r="E94" s="34"/>
      <c r="F94" s="34"/>
      <c r="G94" s="34"/>
    </row>
    <row r="97" spans="4:8" ht="12.75" customHeight="1">
      <c r="D97" s="33" t="s">
        <v>240</v>
      </c>
      <c r="E97" s="33"/>
      <c r="F97" s="33"/>
      <c r="G97" s="33"/>
      <c r="H97" s="33"/>
    </row>
  </sheetData>
  <sheetProtection/>
  <mergeCells count="91">
    <mergeCell ref="E12:E13"/>
    <mergeCell ref="F12:F13"/>
    <mergeCell ref="G12:G13"/>
    <mergeCell ref="H12:H13"/>
    <mergeCell ref="A1:H1"/>
    <mergeCell ref="D3:D11"/>
    <mergeCell ref="E3:E4"/>
    <mergeCell ref="F3:F11"/>
    <mergeCell ref="G3:H3"/>
    <mergeCell ref="E21:E27"/>
    <mergeCell ref="F21:F27"/>
    <mergeCell ref="G21:G27"/>
    <mergeCell ref="H21:H27"/>
    <mergeCell ref="E17:E18"/>
    <mergeCell ref="F17:F18"/>
    <mergeCell ref="G17:G18"/>
    <mergeCell ref="H17:H18"/>
    <mergeCell ref="E37:E38"/>
    <mergeCell ref="F37:F38"/>
    <mergeCell ref="G37:G38"/>
    <mergeCell ref="H37:H38"/>
    <mergeCell ref="E32:E33"/>
    <mergeCell ref="F32:F33"/>
    <mergeCell ref="G32:G33"/>
    <mergeCell ref="H32:H33"/>
    <mergeCell ref="E46:E47"/>
    <mergeCell ref="F46:F47"/>
    <mergeCell ref="G46:G47"/>
    <mergeCell ref="H46:H47"/>
    <mergeCell ref="E41:E42"/>
    <mergeCell ref="F41:F42"/>
    <mergeCell ref="G41:G42"/>
    <mergeCell ref="H41:H42"/>
    <mergeCell ref="E55:E56"/>
    <mergeCell ref="F55:F56"/>
    <mergeCell ref="G55:G56"/>
    <mergeCell ref="H55:H56"/>
    <mergeCell ref="E53:E54"/>
    <mergeCell ref="F53:F54"/>
    <mergeCell ref="G53:G54"/>
    <mergeCell ref="H53:H54"/>
    <mergeCell ref="E61:E63"/>
    <mergeCell ref="F61:F63"/>
    <mergeCell ref="G61:G63"/>
    <mergeCell ref="H61:H63"/>
    <mergeCell ref="E58:E59"/>
    <mergeCell ref="F58:F59"/>
    <mergeCell ref="G58:G59"/>
    <mergeCell ref="H58:H59"/>
    <mergeCell ref="E68:E70"/>
    <mergeCell ref="F68:F70"/>
    <mergeCell ref="G68:G70"/>
    <mergeCell ref="H68:H70"/>
    <mergeCell ref="E66:E67"/>
    <mergeCell ref="F66:F67"/>
    <mergeCell ref="G66:G67"/>
    <mergeCell ref="H66:H67"/>
    <mergeCell ref="E75:E76"/>
    <mergeCell ref="F75:F76"/>
    <mergeCell ref="G75:G76"/>
    <mergeCell ref="H75:H76"/>
    <mergeCell ref="E72:E73"/>
    <mergeCell ref="F72:F73"/>
    <mergeCell ref="G72:G73"/>
    <mergeCell ref="H72:H73"/>
    <mergeCell ref="E79:E80"/>
    <mergeCell ref="F79:F80"/>
    <mergeCell ref="G79:G80"/>
    <mergeCell ref="H79:H80"/>
    <mergeCell ref="E77:E78"/>
    <mergeCell ref="F77:F78"/>
    <mergeCell ref="G77:G78"/>
    <mergeCell ref="H77:H78"/>
    <mergeCell ref="E83:E84"/>
    <mergeCell ref="F83:F84"/>
    <mergeCell ref="G83:G84"/>
    <mergeCell ref="H83:H84"/>
    <mergeCell ref="E81:E82"/>
    <mergeCell ref="F81:F82"/>
    <mergeCell ref="G81:G82"/>
    <mergeCell ref="H81:H82"/>
    <mergeCell ref="D97:H97"/>
    <mergeCell ref="H86:H88"/>
    <mergeCell ref="E89:E90"/>
    <mergeCell ref="F89:F90"/>
    <mergeCell ref="G89:G90"/>
    <mergeCell ref="H89:H90"/>
    <mergeCell ref="D94:G94"/>
    <mergeCell ref="E86:E88"/>
    <mergeCell ref="F86:F88"/>
    <mergeCell ref="G86:G88"/>
  </mergeCells>
  <printOptions/>
  <pageMargins left="0.7086614173228347" right="0" top="0.1968503937007874" bottom="0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60"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3" width="9.125" style="0" hidden="1" customWidth="1"/>
    <col min="4" max="4" width="29.75390625" style="0" customWidth="1"/>
    <col min="5" max="5" width="13.375" style="0" customWidth="1"/>
    <col min="6" max="6" width="11.125" style="0" bestFit="1" customWidth="1"/>
    <col min="7" max="7" width="11.125" style="0" customWidth="1"/>
    <col min="8" max="8" width="15.00390625" style="0" customWidth="1"/>
  </cols>
  <sheetData>
    <row r="1" spans="1:8" ht="12.75">
      <c r="A1" s="38" t="s">
        <v>223</v>
      </c>
      <c r="B1" s="38"/>
      <c r="C1" s="38"/>
      <c r="D1" s="38"/>
      <c r="E1" s="38"/>
      <c r="F1" s="38"/>
      <c r="G1" s="38"/>
      <c r="H1" s="38"/>
    </row>
    <row r="2" ht="13.5" thickBot="1">
      <c r="D2" s="1"/>
    </row>
    <row r="3" spans="4:8" ht="26.25" customHeight="1" thickBot="1">
      <c r="D3" s="35" t="s">
        <v>0</v>
      </c>
      <c r="E3" s="39" t="s">
        <v>82</v>
      </c>
      <c r="F3" s="35" t="s">
        <v>1</v>
      </c>
      <c r="G3" s="31" t="s">
        <v>2</v>
      </c>
      <c r="H3" s="32"/>
    </row>
    <row r="4" spans="4:8" ht="12" customHeight="1">
      <c r="D4" s="36"/>
      <c r="E4" s="40"/>
      <c r="F4" s="36"/>
      <c r="G4" s="2" t="s">
        <v>3</v>
      </c>
      <c r="H4" s="2" t="s">
        <v>10</v>
      </c>
    </row>
    <row r="5" spans="4:8" ht="12.75">
      <c r="D5" s="36"/>
      <c r="E5" s="3"/>
      <c r="F5" s="36"/>
      <c r="G5" s="2" t="s">
        <v>4</v>
      </c>
      <c r="H5" s="2" t="s">
        <v>5</v>
      </c>
    </row>
    <row r="6" spans="4:8" ht="12.75">
      <c r="D6" s="36"/>
      <c r="E6" s="3"/>
      <c r="F6" s="36"/>
      <c r="G6" s="2" t="s">
        <v>5</v>
      </c>
      <c r="H6" s="2" t="s">
        <v>6</v>
      </c>
    </row>
    <row r="7" spans="4:8" ht="12.75">
      <c r="D7" s="36"/>
      <c r="E7" s="3"/>
      <c r="F7" s="36"/>
      <c r="G7" s="2" t="s">
        <v>6</v>
      </c>
      <c r="H7" s="2" t="s">
        <v>11</v>
      </c>
    </row>
    <row r="8" spans="4:8" ht="12.75">
      <c r="D8" s="36"/>
      <c r="E8" s="3"/>
      <c r="F8" s="36"/>
      <c r="G8" s="2" t="s">
        <v>7</v>
      </c>
      <c r="H8" s="2" t="s">
        <v>12</v>
      </c>
    </row>
    <row r="9" spans="4:8" ht="12.75">
      <c r="D9" s="36"/>
      <c r="E9" s="3"/>
      <c r="F9" s="36"/>
      <c r="G9" s="2" t="s">
        <v>8</v>
      </c>
      <c r="H9" s="2" t="s">
        <v>13</v>
      </c>
    </row>
    <row r="10" spans="4:8" ht="12.75">
      <c r="D10" s="36"/>
      <c r="E10" s="3"/>
      <c r="F10" s="36"/>
      <c r="G10" s="2" t="s">
        <v>9</v>
      </c>
      <c r="H10" s="2" t="s">
        <v>14</v>
      </c>
    </row>
    <row r="11" spans="4:8" ht="13.5" thickBot="1">
      <c r="D11" s="37"/>
      <c r="E11" s="4"/>
      <c r="F11" s="37"/>
      <c r="G11" s="4"/>
      <c r="H11" s="5" t="s">
        <v>15</v>
      </c>
    </row>
    <row r="12" spans="4:8" ht="16.5" customHeight="1">
      <c r="D12" s="6" t="s">
        <v>16</v>
      </c>
      <c r="E12" s="35" t="s">
        <v>18</v>
      </c>
      <c r="F12" s="35"/>
      <c r="G12" s="35">
        <v>0</v>
      </c>
      <c r="H12" s="35"/>
    </row>
    <row r="13" spans="4:8" ht="13.5" customHeight="1" thickBot="1">
      <c r="D13" s="7" t="s">
        <v>17</v>
      </c>
      <c r="E13" s="37"/>
      <c r="F13" s="37"/>
      <c r="G13" s="37"/>
      <c r="H13" s="37"/>
    </row>
    <row r="14" spans="4:8" ht="13.5" customHeight="1" thickBot="1">
      <c r="D14" s="7" t="s">
        <v>19</v>
      </c>
      <c r="E14" s="5" t="s">
        <v>18</v>
      </c>
      <c r="F14" s="5">
        <f>G14</f>
        <v>18532035</v>
      </c>
      <c r="G14" s="5">
        <f>G16+G18+G33</f>
        <v>18532035</v>
      </c>
      <c r="H14" s="5"/>
    </row>
    <row r="15" spans="4:8" ht="18" customHeight="1" thickBot="1">
      <c r="D15" s="7" t="s">
        <v>20</v>
      </c>
      <c r="E15" s="5" t="s">
        <v>18</v>
      </c>
      <c r="F15" s="5"/>
      <c r="G15" s="5"/>
      <c r="H15" s="5"/>
    </row>
    <row r="16" spans="4:8" ht="14.25" customHeight="1">
      <c r="D16" s="6" t="s">
        <v>21</v>
      </c>
      <c r="E16" s="35" t="s">
        <v>18</v>
      </c>
      <c r="F16" s="35">
        <f>G16</f>
        <v>15067289</v>
      </c>
      <c r="G16" s="35">
        <v>15067289</v>
      </c>
      <c r="H16" s="35"/>
    </row>
    <row r="17" spans="4:8" ht="18" customHeight="1" thickBot="1">
      <c r="D17" s="7" t="s">
        <v>22</v>
      </c>
      <c r="E17" s="37"/>
      <c r="F17" s="37"/>
      <c r="G17" s="37"/>
      <c r="H17" s="37"/>
    </row>
    <row r="18" spans="4:8" ht="15" customHeight="1" thickBot="1">
      <c r="D18" s="7" t="s">
        <v>23</v>
      </c>
      <c r="E18" s="5"/>
      <c r="F18" s="5">
        <f>G18</f>
        <v>3464746</v>
      </c>
      <c r="G18" s="5">
        <f>G38-G16</f>
        <v>3464746</v>
      </c>
      <c r="H18" s="5"/>
    </row>
    <row r="19" spans="4:8" ht="19.5" customHeight="1" thickBot="1">
      <c r="D19" s="7" t="s">
        <v>24</v>
      </c>
      <c r="E19" s="5"/>
      <c r="F19" s="5"/>
      <c r="G19" s="5"/>
      <c r="H19" s="5"/>
    </row>
    <row r="20" spans="4:8" ht="16.5" customHeight="1" hidden="1">
      <c r="D20" s="6" t="s">
        <v>25</v>
      </c>
      <c r="E20" s="35" t="s">
        <v>18</v>
      </c>
      <c r="F20" s="35"/>
      <c r="G20" s="35"/>
      <c r="H20" s="35"/>
    </row>
    <row r="21" spans="4:8" ht="19.5" customHeight="1" hidden="1">
      <c r="D21" s="6" t="s">
        <v>26</v>
      </c>
      <c r="E21" s="36"/>
      <c r="F21" s="36"/>
      <c r="G21" s="36"/>
      <c r="H21" s="36"/>
    </row>
    <row r="22" spans="4:8" ht="17.25" customHeight="1" hidden="1">
      <c r="D22" s="6" t="s">
        <v>27</v>
      </c>
      <c r="E22" s="36"/>
      <c r="F22" s="36"/>
      <c r="G22" s="36"/>
      <c r="H22" s="36"/>
    </row>
    <row r="23" spans="4:8" ht="19.5" customHeight="1" hidden="1">
      <c r="D23" s="6" t="s">
        <v>28</v>
      </c>
      <c r="E23" s="36"/>
      <c r="F23" s="36"/>
      <c r="G23" s="36"/>
      <c r="H23" s="36"/>
    </row>
    <row r="24" spans="4:8" ht="22.5" customHeight="1" hidden="1">
      <c r="D24" s="6" t="s">
        <v>29</v>
      </c>
      <c r="E24" s="36"/>
      <c r="F24" s="36"/>
      <c r="G24" s="36"/>
      <c r="H24" s="36"/>
    </row>
    <row r="25" spans="4:8" ht="21.75" customHeight="1" hidden="1">
      <c r="D25" s="6" t="s">
        <v>30</v>
      </c>
      <c r="E25" s="36"/>
      <c r="F25" s="36"/>
      <c r="G25" s="36"/>
      <c r="H25" s="36"/>
    </row>
    <row r="26" spans="4:8" ht="13.5" hidden="1" thickBot="1">
      <c r="D26" s="7" t="s">
        <v>31</v>
      </c>
      <c r="E26" s="37"/>
      <c r="F26" s="37"/>
      <c r="G26" s="37"/>
      <c r="H26" s="37"/>
    </row>
    <row r="27" spans="4:8" ht="17.25" customHeight="1" hidden="1">
      <c r="D27" s="7" t="s">
        <v>20</v>
      </c>
      <c r="E27" s="5" t="s">
        <v>18</v>
      </c>
      <c r="F27" s="5"/>
      <c r="G27" s="5"/>
      <c r="H27" s="5"/>
    </row>
    <row r="28" spans="4:8" ht="18.75" customHeight="1" hidden="1">
      <c r="D28" s="7" t="s">
        <v>32</v>
      </c>
      <c r="E28" s="5" t="s">
        <v>18</v>
      </c>
      <c r="F28" s="5"/>
      <c r="G28" s="5"/>
      <c r="H28" s="5"/>
    </row>
    <row r="29" spans="4:8" ht="18" customHeight="1" hidden="1">
      <c r="D29" s="7" t="s">
        <v>33</v>
      </c>
      <c r="E29" s="5" t="s">
        <v>18</v>
      </c>
      <c r="F29" s="5"/>
      <c r="G29" s="5"/>
      <c r="H29" s="5"/>
    </row>
    <row r="30" spans="4:8" ht="5.25" customHeight="1" thickBot="1">
      <c r="D30" s="7"/>
      <c r="E30" s="5"/>
      <c r="F30" s="5"/>
      <c r="G30" s="5"/>
      <c r="H30" s="5"/>
    </row>
    <row r="31" spans="4:8" ht="15" customHeight="1">
      <c r="D31" s="6" t="s">
        <v>34</v>
      </c>
      <c r="E31" s="35" t="s">
        <v>18</v>
      </c>
      <c r="F31" s="35"/>
      <c r="G31" s="35"/>
      <c r="H31" s="35"/>
    </row>
    <row r="32" spans="4:8" ht="15" customHeight="1" thickBot="1">
      <c r="D32" s="7" t="s">
        <v>35</v>
      </c>
      <c r="E32" s="37"/>
      <c r="F32" s="37"/>
      <c r="G32" s="37"/>
      <c r="H32" s="37"/>
    </row>
    <row r="33" spans="4:8" ht="18" customHeight="1" thickBot="1">
      <c r="D33" s="7" t="s">
        <v>20</v>
      </c>
      <c r="E33" s="5" t="s">
        <v>18</v>
      </c>
      <c r="F33" s="5">
        <f>G33</f>
        <v>0</v>
      </c>
      <c r="G33" s="5">
        <f>G34+G35</f>
        <v>0</v>
      </c>
      <c r="H33" s="5"/>
    </row>
    <row r="34" spans="4:8" ht="18" customHeight="1" thickBot="1">
      <c r="D34" s="9" t="s">
        <v>83</v>
      </c>
      <c r="E34" s="9" t="s">
        <v>85</v>
      </c>
      <c r="F34" s="8">
        <f>G34</f>
        <v>0</v>
      </c>
      <c r="G34" s="9"/>
      <c r="H34" s="8"/>
    </row>
    <row r="35" spans="4:8" ht="18" customHeight="1" thickBot="1">
      <c r="D35" s="9" t="s">
        <v>84</v>
      </c>
      <c r="E35" s="2" t="s">
        <v>85</v>
      </c>
      <c r="F35" s="2">
        <f>G35</f>
        <v>0</v>
      </c>
      <c r="G35" s="2"/>
      <c r="H35" s="2"/>
    </row>
    <row r="36" spans="4:8" ht="13.5" customHeight="1">
      <c r="D36" s="6" t="s">
        <v>16</v>
      </c>
      <c r="E36" s="35" t="s">
        <v>18</v>
      </c>
      <c r="F36" s="35"/>
      <c r="G36" s="35"/>
      <c r="H36" s="35"/>
    </row>
    <row r="37" spans="4:8" ht="12.75" customHeight="1" thickBot="1">
      <c r="D37" s="7" t="s">
        <v>36</v>
      </c>
      <c r="E37" s="37"/>
      <c r="F37" s="37"/>
      <c r="G37" s="37"/>
      <c r="H37" s="37"/>
    </row>
    <row r="38" spans="4:8" ht="15.75" customHeight="1" thickBot="1">
      <c r="D38" s="7" t="s">
        <v>37</v>
      </c>
      <c r="E38" s="5">
        <v>900</v>
      </c>
      <c r="F38" s="5">
        <f>G38</f>
        <v>18532035</v>
      </c>
      <c r="G38" s="5">
        <f>G40++G47+G70+G71</f>
        <v>18532035</v>
      </c>
      <c r="H38" s="5"/>
    </row>
    <row r="39" spans="4:8" ht="13.5" thickBot="1">
      <c r="D39" s="7" t="s">
        <v>20</v>
      </c>
      <c r="E39" s="5"/>
      <c r="F39" s="5"/>
      <c r="G39" s="5"/>
      <c r="H39" s="5"/>
    </row>
    <row r="40" spans="4:8" ht="17.25" customHeight="1">
      <c r="D40" s="6" t="s">
        <v>38</v>
      </c>
      <c r="E40" s="35">
        <v>210</v>
      </c>
      <c r="F40" s="35">
        <f>G40</f>
        <v>13637063</v>
      </c>
      <c r="G40" s="35">
        <f>G43+G44+G45</f>
        <v>13637063</v>
      </c>
      <c r="H40" s="35"/>
    </row>
    <row r="41" spans="4:8" ht="17.25" customHeight="1" thickBot="1">
      <c r="D41" s="7" t="s">
        <v>39</v>
      </c>
      <c r="E41" s="37"/>
      <c r="F41" s="37"/>
      <c r="G41" s="37"/>
      <c r="H41" s="37"/>
    </row>
    <row r="42" spans="4:8" ht="13.5" thickBot="1">
      <c r="D42" s="7" t="s">
        <v>40</v>
      </c>
      <c r="E42" s="5"/>
      <c r="F42" s="5"/>
      <c r="G42" s="5"/>
      <c r="H42" s="5"/>
    </row>
    <row r="43" spans="4:8" ht="16.5" customHeight="1" thickBot="1">
      <c r="D43" s="7" t="s">
        <v>41</v>
      </c>
      <c r="E43" s="5">
        <v>211</v>
      </c>
      <c r="F43" s="5">
        <f>G43</f>
        <v>10348743</v>
      </c>
      <c r="G43" s="5">
        <v>10348743</v>
      </c>
      <c r="H43" s="5"/>
    </row>
    <row r="44" spans="4:8" ht="20.25" customHeight="1" thickBot="1">
      <c r="D44" s="7" t="s">
        <v>42</v>
      </c>
      <c r="E44" s="5">
        <v>212</v>
      </c>
      <c r="F44" s="5">
        <f>G44</f>
        <v>163000</v>
      </c>
      <c r="G44" s="5">
        <v>163000</v>
      </c>
      <c r="H44" s="5"/>
    </row>
    <row r="45" spans="4:8" ht="17.25" customHeight="1">
      <c r="D45" s="6" t="s">
        <v>43</v>
      </c>
      <c r="E45" s="35">
        <v>213</v>
      </c>
      <c r="F45" s="35">
        <f>G45</f>
        <v>3125320</v>
      </c>
      <c r="G45" s="35">
        <v>3125320</v>
      </c>
      <c r="H45" s="35"/>
    </row>
    <row r="46" spans="4:8" ht="13.5" thickBot="1">
      <c r="D46" s="7" t="s">
        <v>44</v>
      </c>
      <c r="E46" s="37"/>
      <c r="F46" s="37"/>
      <c r="G46" s="37"/>
      <c r="H46" s="37"/>
    </row>
    <row r="47" spans="4:8" ht="17.25" customHeight="1" thickBot="1">
      <c r="D47" s="7" t="s">
        <v>45</v>
      </c>
      <c r="E47" s="5">
        <v>220</v>
      </c>
      <c r="F47" s="5">
        <f>G47</f>
        <v>3390516</v>
      </c>
      <c r="G47" s="5">
        <f>G49+G50+G51+G52+G54+G56</f>
        <v>3390516</v>
      </c>
      <c r="H47" s="5"/>
    </row>
    <row r="48" spans="4:8" ht="13.5" thickBot="1">
      <c r="D48" s="7" t="s">
        <v>40</v>
      </c>
      <c r="E48" s="5"/>
      <c r="F48" s="5"/>
      <c r="G48" s="5"/>
      <c r="H48" s="5"/>
    </row>
    <row r="49" spans="4:8" ht="21.75" customHeight="1" thickBot="1">
      <c r="D49" s="7" t="s">
        <v>46</v>
      </c>
      <c r="E49" s="5">
        <v>221</v>
      </c>
      <c r="F49" s="5">
        <f>G49</f>
        <v>21510</v>
      </c>
      <c r="G49" s="5">
        <v>21510</v>
      </c>
      <c r="H49" s="5"/>
    </row>
    <row r="50" spans="4:8" ht="19.5" customHeight="1" thickBot="1">
      <c r="D50" s="7" t="s">
        <v>47</v>
      </c>
      <c r="E50" s="5">
        <v>222</v>
      </c>
      <c r="F50" s="5">
        <f>G50</f>
        <v>110600</v>
      </c>
      <c r="G50" s="5">
        <v>110600</v>
      </c>
      <c r="H50" s="5"/>
    </row>
    <row r="51" spans="4:8" ht="21.75" customHeight="1" thickBot="1">
      <c r="D51" s="7" t="s">
        <v>48</v>
      </c>
      <c r="E51" s="5">
        <v>223</v>
      </c>
      <c r="F51" s="5">
        <f>G51</f>
        <v>2347224</v>
      </c>
      <c r="G51" s="5">
        <v>2347224</v>
      </c>
      <c r="H51" s="5"/>
    </row>
    <row r="52" spans="4:8" ht="12.75" customHeight="1" hidden="1">
      <c r="D52" s="6" t="s">
        <v>49</v>
      </c>
      <c r="E52" s="35">
        <v>224</v>
      </c>
      <c r="F52" s="35"/>
      <c r="G52" s="35"/>
      <c r="H52" s="35"/>
    </row>
    <row r="53" spans="4:8" ht="15" customHeight="1" hidden="1">
      <c r="D53" s="7" t="s">
        <v>50</v>
      </c>
      <c r="E53" s="37"/>
      <c r="F53" s="37"/>
      <c r="G53" s="37"/>
      <c r="H53" s="37"/>
    </row>
    <row r="54" spans="4:8" ht="15.75" customHeight="1">
      <c r="D54" s="6" t="s">
        <v>51</v>
      </c>
      <c r="E54" s="35">
        <v>225</v>
      </c>
      <c r="F54" s="35">
        <f>G54</f>
        <v>641873</v>
      </c>
      <c r="G54" s="35">
        <v>641873</v>
      </c>
      <c r="H54" s="35"/>
    </row>
    <row r="55" spans="4:8" ht="12" customHeight="1" thickBot="1">
      <c r="D55" s="7" t="s">
        <v>52</v>
      </c>
      <c r="E55" s="37"/>
      <c r="F55" s="37"/>
      <c r="G55" s="37"/>
      <c r="H55" s="37"/>
    </row>
    <row r="56" spans="4:8" ht="19.5" customHeight="1" thickBot="1">
      <c r="D56" s="7" t="s">
        <v>53</v>
      </c>
      <c r="E56" s="5">
        <v>226</v>
      </c>
      <c r="F56" s="5">
        <f>G56</f>
        <v>269309</v>
      </c>
      <c r="G56" s="5">
        <v>269309</v>
      </c>
      <c r="H56" s="5"/>
    </row>
    <row r="57" spans="4:8" ht="21" customHeight="1" hidden="1">
      <c r="D57" s="6" t="s">
        <v>54</v>
      </c>
      <c r="E57" s="35">
        <v>240</v>
      </c>
      <c r="F57" s="35"/>
      <c r="G57" s="35"/>
      <c r="H57" s="35"/>
    </row>
    <row r="58" spans="4:8" ht="21" customHeight="1" hidden="1">
      <c r="D58" s="7" t="s">
        <v>55</v>
      </c>
      <c r="E58" s="37"/>
      <c r="F58" s="37"/>
      <c r="G58" s="37"/>
      <c r="H58" s="37"/>
    </row>
    <row r="59" spans="4:8" ht="13.5" hidden="1" thickBot="1">
      <c r="D59" s="7" t="s">
        <v>40</v>
      </c>
      <c r="E59" s="5"/>
      <c r="F59" s="5"/>
      <c r="G59" s="5"/>
      <c r="H59" s="5"/>
    </row>
    <row r="60" spans="4:8" ht="19.5" customHeight="1" hidden="1">
      <c r="D60" s="6" t="s">
        <v>54</v>
      </c>
      <c r="E60" s="35">
        <v>241</v>
      </c>
      <c r="F60" s="35"/>
      <c r="G60" s="35"/>
      <c r="H60" s="35"/>
    </row>
    <row r="61" spans="4:8" ht="22.5" customHeight="1" hidden="1">
      <c r="D61" s="6" t="s">
        <v>56</v>
      </c>
      <c r="E61" s="36"/>
      <c r="F61" s="36"/>
      <c r="G61" s="36"/>
      <c r="H61" s="36"/>
    </row>
    <row r="62" spans="4:8" ht="18" customHeight="1" hidden="1">
      <c r="D62" s="7" t="s">
        <v>57</v>
      </c>
      <c r="E62" s="37"/>
      <c r="F62" s="37"/>
      <c r="G62" s="37"/>
      <c r="H62" s="37"/>
    </row>
    <row r="63" spans="4:8" ht="18.75" customHeight="1" hidden="1">
      <c r="D63" s="7" t="s">
        <v>58</v>
      </c>
      <c r="E63" s="5">
        <v>260</v>
      </c>
      <c r="F63" s="5"/>
      <c r="G63" s="5"/>
      <c r="H63" s="5"/>
    </row>
    <row r="64" spans="4:8" ht="13.5" hidden="1" thickBot="1">
      <c r="D64" s="7" t="s">
        <v>40</v>
      </c>
      <c r="E64" s="5"/>
      <c r="F64" s="5"/>
      <c r="G64" s="5"/>
      <c r="H64" s="5"/>
    </row>
    <row r="65" spans="4:8" ht="15" customHeight="1" hidden="1">
      <c r="D65" s="6" t="s">
        <v>59</v>
      </c>
      <c r="E65" s="35">
        <v>262</v>
      </c>
      <c r="F65" s="35"/>
      <c r="G65" s="35"/>
      <c r="H65" s="35"/>
    </row>
    <row r="66" spans="4:8" ht="15" customHeight="1" hidden="1">
      <c r="D66" s="7" t="s">
        <v>60</v>
      </c>
      <c r="E66" s="37"/>
      <c r="F66" s="37"/>
      <c r="G66" s="37"/>
      <c r="H66" s="37"/>
    </row>
    <row r="67" spans="4:8" ht="16.5" customHeight="1" hidden="1">
      <c r="D67" s="6" t="s">
        <v>61</v>
      </c>
      <c r="E67" s="35">
        <v>263</v>
      </c>
      <c r="F67" s="35"/>
      <c r="G67" s="35"/>
      <c r="H67" s="35"/>
    </row>
    <row r="68" spans="4:8" ht="16.5" customHeight="1" hidden="1">
      <c r="D68" s="6" t="s">
        <v>62</v>
      </c>
      <c r="E68" s="36"/>
      <c r="F68" s="36"/>
      <c r="G68" s="36"/>
      <c r="H68" s="36"/>
    </row>
    <row r="69" spans="4:8" ht="14.25" customHeight="1" hidden="1">
      <c r="D69" s="7" t="s">
        <v>63</v>
      </c>
      <c r="E69" s="37"/>
      <c r="F69" s="37"/>
      <c r="G69" s="37"/>
      <c r="H69" s="37"/>
    </row>
    <row r="70" spans="4:8" ht="12" customHeight="1" thickBot="1">
      <c r="D70" s="7" t="s">
        <v>64</v>
      </c>
      <c r="E70" s="5">
        <v>290</v>
      </c>
      <c r="F70" s="5">
        <f>G70</f>
        <v>389336</v>
      </c>
      <c r="G70" s="5">
        <v>389336</v>
      </c>
      <c r="H70" s="5"/>
    </row>
    <row r="71" spans="4:8" ht="25.5">
      <c r="D71" s="6" t="s">
        <v>65</v>
      </c>
      <c r="E71" s="35">
        <v>300</v>
      </c>
      <c r="F71" s="35">
        <f>G71</f>
        <v>1115120</v>
      </c>
      <c r="G71" s="35">
        <f>G74+G80</f>
        <v>1115120</v>
      </c>
      <c r="H71" s="35"/>
    </row>
    <row r="72" spans="4:8" ht="13.5" thickBot="1">
      <c r="D72" s="7" t="s">
        <v>31</v>
      </c>
      <c r="E72" s="37"/>
      <c r="F72" s="37"/>
      <c r="G72" s="37"/>
      <c r="H72" s="37"/>
    </row>
    <row r="73" spans="4:8" ht="13.5" thickBot="1">
      <c r="D73" s="7" t="s">
        <v>40</v>
      </c>
      <c r="E73" s="5"/>
      <c r="F73" s="5"/>
      <c r="G73" s="5"/>
      <c r="H73" s="5"/>
    </row>
    <row r="74" spans="4:8" ht="12.75">
      <c r="D74" s="6" t="s">
        <v>66</v>
      </c>
      <c r="E74" s="35">
        <v>310</v>
      </c>
      <c r="F74" s="35">
        <f>G74</f>
        <v>170500</v>
      </c>
      <c r="G74" s="35">
        <v>170500</v>
      </c>
      <c r="H74" s="35"/>
    </row>
    <row r="75" spans="4:8" ht="13.5" thickBot="1">
      <c r="D75" s="7" t="s">
        <v>67</v>
      </c>
      <c r="E75" s="37"/>
      <c r="F75" s="37"/>
      <c r="G75" s="37"/>
      <c r="H75" s="37"/>
    </row>
    <row r="76" spans="4:8" ht="26.25" hidden="1" thickBot="1">
      <c r="D76" s="6" t="s">
        <v>68</v>
      </c>
      <c r="E76" s="35">
        <v>320</v>
      </c>
      <c r="F76" s="35"/>
      <c r="G76" s="35"/>
      <c r="H76" s="35"/>
    </row>
    <row r="77" spans="4:8" ht="13.5" hidden="1" thickBot="1">
      <c r="D77" s="7" t="s">
        <v>69</v>
      </c>
      <c r="E77" s="37"/>
      <c r="F77" s="37"/>
      <c r="G77" s="37"/>
      <c r="H77" s="37"/>
    </row>
    <row r="78" spans="4:8" ht="13.5" hidden="1" thickBot="1">
      <c r="D78" s="6" t="s">
        <v>70</v>
      </c>
      <c r="E78" s="35">
        <v>330</v>
      </c>
      <c r="F78" s="35"/>
      <c r="G78" s="35"/>
      <c r="H78" s="35"/>
    </row>
    <row r="79" spans="4:8" ht="13.5" hidden="1" thickBot="1">
      <c r="D79" s="7" t="s">
        <v>71</v>
      </c>
      <c r="E79" s="37"/>
      <c r="F79" s="37"/>
      <c r="G79" s="37"/>
      <c r="H79" s="37"/>
    </row>
    <row r="80" spans="4:8" ht="12.75" customHeight="1">
      <c r="D80" s="6" t="s">
        <v>72</v>
      </c>
      <c r="E80" s="35">
        <v>340</v>
      </c>
      <c r="F80" s="35">
        <f>G80</f>
        <v>944620</v>
      </c>
      <c r="G80" s="35">
        <v>944620</v>
      </c>
      <c r="H80" s="35"/>
    </row>
    <row r="81" spans="4:8" ht="13.5" thickBot="1">
      <c r="D81" s="7" t="s">
        <v>73</v>
      </c>
      <c r="E81" s="37"/>
      <c r="F81" s="37"/>
      <c r="G81" s="37"/>
      <c r="H81" s="37"/>
    </row>
    <row r="82" spans="4:8" ht="12.75" hidden="1">
      <c r="D82" s="6" t="s">
        <v>74</v>
      </c>
      <c r="E82" s="35">
        <v>500</v>
      </c>
      <c r="F82" s="35"/>
      <c r="G82" s="35"/>
      <c r="H82" s="35"/>
    </row>
    <row r="83" spans="4:8" ht="13.5" hidden="1" thickBot="1">
      <c r="D83" s="7" t="s">
        <v>31</v>
      </c>
      <c r="E83" s="37"/>
      <c r="F83" s="37"/>
      <c r="G83" s="37"/>
      <c r="H83" s="37"/>
    </row>
    <row r="84" spans="4:8" ht="13.5" hidden="1" thickBot="1">
      <c r="D84" s="7" t="s">
        <v>40</v>
      </c>
      <c r="E84" s="5"/>
      <c r="F84" s="5"/>
      <c r="G84" s="5"/>
      <c r="H84" s="5"/>
    </row>
    <row r="85" spans="4:8" ht="25.5" hidden="1">
      <c r="D85" s="6" t="s">
        <v>75</v>
      </c>
      <c r="E85" s="35">
        <v>520</v>
      </c>
      <c r="F85" s="35"/>
      <c r="G85" s="35"/>
      <c r="H85" s="35"/>
    </row>
    <row r="86" spans="4:8" ht="25.5" hidden="1">
      <c r="D86" s="6" t="s">
        <v>76</v>
      </c>
      <c r="E86" s="36"/>
      <c r="F86" s="36"/>
      <c r="G86" s="36"/>
      <c r="H86" s="36"/>
    </row>
    <row r="87" spans="4:8" ht="13.5" hidden="1" thickBot="1">
      <c r="D87" s="7" t="s">
        <v>77</v>
      </c>
      <c r="E87" s="37"/>
      <c r="F87" s="37"/>
      <c r="G87" s="37"/>
      <c r="H87" s="37"/>
    </row>
    <row r="88" spans="4:8" ht="25.5" hidden="1">
      <c r="D88" s="6" t="s">
        <v>78</v>
      </c>
      <c r="E88" s="35">
        <v>530</v>
      </c>
      <c r="F88" s="35"/>
      <c r="G88" s="35"/>
      <c r="H88" s="35"/>
    </row>
    <row r="89" spans="4:8" ht="13.5" hidden="1" thickBot="1">
      <c r="D89" s="7" t="s">
        <v>79</v>
      </c>
      <c r="E89" s="37"/>
      <c r="F89" s="37"/>
      <c r="G89" s="37"/>
      <c r="H89" s="37"/>
    </row>
    <row r="90" spans="4:8" ht="13.5" hidden="1" thickBot="1">
      <c r="D90" s="7" t="s">
        <v>80</v>
      </c>
      <c r="E90" s="5"/>
      <c r="F90" s="5"/>
      <c r="G90" s="5"/>
      <c r="H90" s="5"/>
    </row>
    <row r="91" spans="4:8" ht="26.25" hidden="1" thickBot="1">
      <c r="D91" s="7" t="s">
        <v>81</v>
      </c>
      <c r="E91" s="5" t="s">
        <v>18</v>
      </c>
      <c r="F91" s="5"/>
      <c r="G91" s="5"/>
      <c r="H91" s="5"/>
    </row>
    <row r="93" spans="4:7" ht="12.75">
      <c r="D93" s="34" t="s">
        <v>224</v>
      </c>
      <c r="E93" s="34"/>
      <c r="F93" s="34"/>
      <c r="G93" s="34"/>
    </row>
    <row r="97" spans="4:8" ht="12.75" customHeight="1">
      <c r="D97" s="33" t="s">
        <v>240</v>
      </c>
      <c r="E97" s="33"/>
      <c r="F97" s="33"/>
      <c r="G97" s="33"/>
      <c r="H97" s="33"/>
    </row>
  </sheetData>
  <sheetProtection/>
  <mergeCells count="91">
    <mergeCell ref="E85:E87"/>
    <mergeCell ref="F85:F87"/>
    <mergeCell ref="G85:G87"/>
    <mergeCell ref="H85:H87"/>
    <mergeCell ref="E88:E89"/>
    <mergeCell ref="F88:F89"/>
    <mergeCell ref="G88:G89"/>
    <mergeCell ref="H88:H89"/>
    <mergeCell ref="E80:E81"/>
    <mergeCell ref="F80:F81"/>
    <mergeCell ref="G80:G81"/>
    <mergeCell ref="H80:H81"/>
    <mergeCell ref="E82:E83"/>
    <mergeCell ref="F82:F83"/>
    <mergeCell ref="G82:G83"/>
    <mergeCell ref="H82:H83"/>
    <mergeCell ref="E76:E77"/>
    <mergeCell ref="F76:F77"/>
    <mergeCell ref="G76:G77"/>
    <mergeCell ref="H76:H77"/>
    <mergeCell ref="E78:E79"/>
    <mergeCell ref="F78:F79"/>
    <mergeCell ref="G78:G79"/>
    <mergeCell ref="H78:H79"/>
    <mergeCell ref="E71:E72"/>
    <mergeCell ref="F71:F72"/>
    <mergeCell ref="G71:G72"/>
    <mergeCell ref="H71:H72"/>
    <mergeCell ref="E74:E75"/>
    <mergeCell ref="F74:F75"/>
    <mergeCell ref="G74:G75"/>
    <mergeCell ref="H74:H75"/>
    <mergeCell ref="H67:H69"/>
    <mergeCell ref="E65:E66"/>
    <mergeCell ref="F65:F66"/>
    <mergeCell ref="G65:G66"/>
    <mergeCell ref="H65:H66"/>
    <mergeCell ref="E54:E55"/>
    <mergeCell ref="E67:E69"/>
    <mergeCell ref="F67:F69"/>
    <mergeCell ref="G67:G69"/>
    <mergeCell ref="E57:E58"/>
    <mergeCell ref="F57:F58"/>
    <mergeCell ref="G57:G58"/>
    <mergeCell ref="H57:H58"/>
    <mergeCell ref="E60:E62"/>
    <mergeCell ref="F60:F62"/>
    <mergeCell ref="G60:G62"/>
    <mergeCell ref="H60:H62"/>
    <mergeCell ref="E52:E53"/>
    <mergeCell ref="F52:F53"/>
    <mergeCell ref="G52:G53"/>
    <mergeCell ref="H52:H53"/>
    <mergeCell ref="G45:G46"/>
    <mergeCell ref="F54:F55"/>
    <mergeCell ref="G54:G55"/>
    <mergeCell ref="H54:H55"/>
    <mergeCell ref="H45:H46"/>
    <mergeCell ref="H12:H13"/>
    <mergeCell ref="H20:H26"/>
    <mergeCell ref="H36:H37"/>
    <mergeCell ref="E45:E46"/>
    <mergeCell ref="F45:F46"/>
    <mergeCell ref="E16:E17"/>
    <mergeCell ref="F16:F17"/>
    <mergeCell ref="E31:E32"/>
    <mergeCell ref="F31:F32"/>
    <mergeCell ref="G31:G32"/>
    <mergeCell ref="G16:G17"/>
    <mergeCell ref="H16:H17"/>
    <mergeCell ref="E40:E41"/>
    <mergeCell ref="F40:F41"/>
    <mergeCell ref="G40:G41"/>
    <mergeCell ref="H40:H41"/>
    <mergeCell ref="G36:G37"/>
    <mergeCell ref="H31:H32"/>
    <mergeCell ref="A1:H1"/>
    <mergeCell ref="D3:D11"/>
    <mergeCell ref="E3:E4"/>
    <mergeCell ref="F3:F11"/>
    <mergeCell ref="G3:H3"/>
    <mergeCell ref="D97:H97"/>
    <mergeCell ref="D93:G93"/>
    <mergeCell ref="E12:E13"/>
    <mergeCell ref="F12:F13"/>
    <mergeCell ref="G12:G13"/>
    <mergeCell ref="E20:E26"/>
    <mergeCell ref="F20:F26"/>
    <mergeCell ref="G20:G26"/>
    <mergeCell ref="E36:E37"/>
    <mergeCell ref="F36:F37"/>
  </mergeCells>
  <printOptions/>
  <pageMargins left="0.7480314960629921" right="0.7480314960629921" top="0.1968503937007874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52">
      <selection activeCell="K34" sqref="K34"/>
    </sheetView>
  </sheetViews>
  <sheetFormatPr defaultColWidth="9.00390625" defaultRowHeight="12.75"/>
  <cols>
    <col min="1" max="1" width="6.00390625" style="0" customWidth="1"/>
    <col min="2" max="3" width="9.125" style="0" hidden="1" customWidth="1"/>
    <col min="4" max="4" width="30.875" style="0" customWidth="1"/>
    <col min="5" max="5" width="14.125" style="0" customWidth="1"/>
    <col min="7" max="7" width="11.125" style="0" customWidth="1"/>
    <col min="8" max="8" width="15.00390625" style="0" customWidth="1"/>
  </cols>
  <sheetData>
    <row r="2" spans="1:8" ht="12.75">
      <c r="A2" s="38" t="s">
        <v>86</v>
      </c>
      <c r="B2" s="38"/>
      <c r="C2" s="38"/>
      <c r="D2" s="38"/>
      <c r="E2" s="38"/>
      <c r="F2" s="38"/>
      <c r="G2" s="38"/>
      <c r="H2" s="38"/>
    </row>
    <row r="3" ht="13.5" thickBot="1">
      <c r="D3" s="1" t="s">
        <v>234</v>
      </c>
    </row>
    <row r="4" spans="4:8" ht="27.75" customHeight="1" thickBot="1">
      <c r="D4" s="35" t="s">
        <v>0</v>
      </c>
      <c r="E4" s="39" t="s">
        <v>82</v>
      </c>
      <c r="F4" s="35" t="s">
        <v>1</v>
      </c>
      <c r="G4" s="31" t="s">
        <v>2</v>
      </c>
      <c r="H4" s="32"/>
    </row>
    <row r="5" spans="4:8" ht="12" customHeight="1">
      <c r="D5" s="36"/>
      <c r="E5" s="40"/>
      <c r="F5" s="36"/>
      <c r="G5" s="2" t="s">
        <v>3</v>
      </c>
      <c r="H5" s="2" t="s">
        <v>10</v>
      </c>
    </row>
    <row r="6" spans="4:8" ht="12.75">
      <c r="D6" s="36"/>
      <c r="E6" s="3"/>
      <c r="F6" s="36"/>
      <c r="G6" s="2" t="s">
        <v>4</v>
      </c>
      <c r="H6" s="2" t="s">
        <v>5</v>
      </c>
    </row>
    <row r="7" spans="4:8" ht="12.75">
      <c r="D7" s="36"/>
      <c r="E7" s="3"/>
      <c r="F7" s="36"/>
      <c r="G7" s="2" t="s">
        <v>5</v>
      </c>
      <c r="H7" s="2" t="s">
        <v>6</v>
      </c>
    </row>
    <row r="8" spans="4:8" ht="12.75">
      <c r="D8" s="36"/>
      <c r="E8" s="3"/>
      <c r="F8" s="36"/>
      <c r="G8" s="2" t="s">
        <v>6</v>
      </c>
      <c r="H8" s="2" t="s">
        <v>11</v>
      </c>
    </row>
    <row r="9" spans="4:8" ht="12.75">
      <c r="D9" s="36"/>
      <c r="E9" s="3"/>
      <c r="F9" s="36"/>
      <c r="G9" s="2" t="s">
        <v>7</v>
      </c>
      <c r="H9" s="2" t="s">
        <v>12</v>
      </c>
    </row>
    <row r="10" spans="4:8" ht="12.75">
      <c r="D10" s="36"/>
      <c r="E10" s="3"/>
      <c r="F10" s="36"/>
      <c r="G10" s="2" t="s">
        <v>8</v>
      </c>
      <c r="H10" s="2" t="s">
        <v>13</v>
      </c>
    </row>
    <row r="11" spans="4:8" ht="12.75">
      <c r="D11" s="36"/>
      <c r="E11" s="3"/>
      <c r="F11" s="36"/>
      <c r="G11" s="2" t="s">
        <v>9</v>
      </c>
      <c r="H11" s="2" t="s">
        <v>14</v>
      </c>
    </row>
    <row r="12" spans="4:8" ht="13.5" thickBot="1">
      <c r="D12" s="37"/>
      <c r="E12" s="4"/>
      <c r="F12" s="37"/>
      <c r="G12" s="4"/>
      <c r="H12" s="5" t="s">
        <v>15</v>
      </c>
    </row>
    <row r="13" spans="4:8" ht="16.5" customHeight="1">
      <c r="D13" s="6" t="s">
        <v>16</v>
      </c>
      <c r="E13" s="35" t="s">
        <v>18</v>
      </c>
      <c r="F13" s="35"/>
      <c r="G13" s="35">
        <v>0</v>
      </c>
      <c r="H13" s="35"/>
    </row>
    <row r="14" spans="4:8" ht="13.5" customHeight="1" thickBot="1">
      <c r="D14" s="7" t="s">
        <v>17</v>
      </c>
      <c r="E14" s="37"/>
      <c r="F14" s="37"/>
      <c r="G14" s="37"/>
      <c r="H14" s="37"/>
    </row>
    <row r="15" spans="4:8" ht="13.5" customHeight="1" thickBot="1">
      <c r="D15" s="7" t="s">
        <v>19</v>
      </c>
      <c r="E15" s="5" t="s">
        <v>18</v>
      </c>
      <c r="F15" s="5">
        <f>G15</f>
        <v>89876015</v>
      </c>
      <c r="G15" s="5">
        <f>G17+G19+G34</f>
        <v>89876015</v>
      </c>
      <c r="H15" s="5"/>
    </row>
    <row r="16" spans="4:8" ht="14.25" customHeight="1" thickBot="1">
      <c r="D16" s="7" t="s">
        <v>20</v>
      </c>
      <c r="E16" s="5" t="s">
        <v>18</v>
      </c>
      <c r="F16" s="5"/>
      <c r="G16" s="5"/>
      <c r="H16" s="5"/>
    </row>
    <row r="17" spans="4:8" ht="14.25" customHeight="1">
      <c r="D17" s="6" t="s">
        <v>21</v>
      </c>
      <c r="E17" s="35" t="s">
        <v>18</v>
      </c>
      <c r="F17" s="35">
        <f>G17</f>
        <v>69756254</v>
      </c>
      <c r="G17" s="41">
        <f>'школа 1'!G17:G18+'школа 3'!G17:G18+Северомуйск!G16</f>
        <v>69756254</v>
      </c>
      <c r="H17" s="35"/>
    </row>
    <row r="18" spans="4:10" ht="18" customHeight="1" thickBot="1">
      <c r="D18" s="7" t="s">
        <v>22</v>
      </c>
      <c r="E18" s="37"/>
      <c r="F18" s="37"/>
      <c r="G18" s="42"/>
      <c r="H18" s="37"/>
      <c r="I18">
        <v>69756254</v>
      </c>
      <c r="J18">
        <f>G17-I18</f>
        <v>0</v>
      </c>
    </row>
    <row r="19" spans="4:9" ht="15" customHeight="1" thickBot="1">
      <c r="D19" s="7" t="s">
        <v>23</v>
      </c>
      <c r="E19" s="5"/>
      <c r="F19" s="5">
        <f>G19</f>
        <v>20119761</v>
      </c>
      <c r="G19" s="30">
        <f>'школа 1'!G19+'школа 3'!G19+Северомуйск!G18</f>
        <v>20119761</v>
      </c>
      <c r="H19" s="5"/>
      <c r="I19">
        <v>20119761</v>
      </c>
    </row>
    <row r="20" spans="1:8" ht="19.5" customHeight="1" thickBot="1">
      <c r="A20" s="11"/>
      <c r="D20" s="7" t="s">
        <v>24</v>
      </c>
      <c r="E20" s="5"/>
      <c r="F20" s="5"/>
      <c r="G20" s="5"/>
      <c r="H20" s="5"/>
    </row>
    <row r="21" spans="1:8" ht="16.5" customHeight="1" hidden="1">
      <c r="A21" s="11" t="s">
        <v>225</v>
      </c>
      <c r="D21" s="6" t="s">
        <v>25</v>
      </c>
      <c r="E21" s="35" t="s">
        <v>18</v>
      </c>
      <c r="F21" s="35"/>
      <c r="G21" s="35"/>
      <c r="H21" s="35"/>
    </row>
    <row r="22" spans="1:8" ht="19.5" customHeight="1" hidden="1">
      <c r="A22" s="11" t="s">
        <v>226</v>
      </c>
      <c r="D22" s="6" t="s">
        <v>26</v>
      </c>
      <c r="E22" s="36"/>
      <c r="F22" s="36"/>
      <c r="G22" s="36"/>
      <c r="H22" s="36"/>
    </row>
    <row r="23" spans="1:8" ht="17.25" customHeight="1" hidden="1">
      <c r="A23" s="11" t="s">
        <v>227</v>
      </c>
      <c r="D23" s="6" t="s">
        <v>27</v>
      </c>
      <c r="E23" s="36"/>
      <c r="F23" s="36"/>
      <c r="G23" s="36"/>
      <c r="H23" s="36"/>
    </row>
    <row r="24" spans="4:8" ht="19.5" customHeight="1" hidden="1">
      <c r="D24" s="6" t="s">
        <v>28</v>
      </c>
      <c r="E24" s="36"/>
      <c r="F24" s="36"/>
      <c r="G24" s="36"/>
      <c r="H24" s="36"/>
    </row>
    <row r="25" spans="4:8" ht="22.5" customHeight="1" hidden="1">
      <c r="D25" s="6" t="s">
        <v>29</v>
      </c>
      <c r="E25" s="36"/>
      <c r="F25" s="36"/>
      <c r="G25" s="36"/>
      <c r="H25" s="36"/>
    </row>
    <row r="26" spans="4:8" ht="21.75" customHeight="1" hidden="1" thickBot="1">
      <c r="D26" s="6" t="s">
        <v>30</v>
      </c>
      <c r="E26" s="36"/>
      <c r="F26" s="36"/>
      <c r="G26" s="36"/>
      <c r="H26" s="36"/>
    </row>
    <row r="27" spans="4:8" ht="13.5" hidden="1" thickBot="1">
      <c r="D27" s="7" t="s">
        <v>31</v>
      </c>
      <c r="E27" s="37"/>
      <c r="F27" s="37"/>
      <c r="G27" s="37"/>
      <c r="H27" s="37"/>
    </row>
    <row r="28" spans="4:8" ht="17.25" customHeight="1" hidden="1">
      <c r="D28" s="7" t="s">
        <v>20</v>
      </c>
      <c r="E28" s="5" t="s">
        <v>18</v>
      </c>
      <c r="F28" s="5"/>
      <c r="G28" s="5"/>
      <c r="H28" s="5"/>
    </row>
    <row r="29" spans="4:8" ht="18.75" customHeight="1" hidden="1">
      <c r="D29" s="7" t="s">
        <v>32</v>
      </c>
      <c r="E29" s="5" t="s">
        <v>18</v>
      </c>
      <c r="F29" s="5"/>
      <c r="G29" s="5"/>
      <c r="H29" s="5"/>
    </row>
    <row r="30" spans="4:8" ht="18" customHeight="1" hidden="1" thickBot="1">
      <c r="D30" s="7" t="s">
        <v>33</v>
      </c>
      <c r="E30" s="5" t="s">
        <v>18</v>
      </c>
      <c r="F30" s="5"/>
      <c r="G30" s="5"/>
      <c r="H30" s="5"/>
    </row>
    <row r="31" spans="4:8" ht="13.5" thickBot="1">
      <c r="D31" s="7"/>
      <c r="E31" s="5"/>
      <c r="F31" s="5"/>
      <c r="G31" s="5"/>
      <c r="H31" s="5"/>
    </row>
    <row r="32" spans="4:8" ht="15" customHeight="1">
      <c r="D32" s="6" t="s">
        <v>34</v>
      </c>
      <c r="E32" s="35" t="s">
        <v>18</v>
      </c>
      <c r="F32" s="35"/>
      <c r="G32" s="35"/>
      <c r="H32" s="35"/>
    </row>
    <row r="33" spans="4:8" ht="15" customHeight="1" thickBot="1">
      <c r="D33" s="7" t="s">
        <v>35</v>
      </c>
      <c r="E33" s="37"/>
      <c r="F33" s="37"/>
      <c r="G33" s="37"/>
      <c r="H33" s="37"/>
    </row>
    <row r="34" spans="4:8" ht="18" customHeight="1" thickBot="1">
      <c r="D34" s="7" t="s">
        <v>20</v>
      </c>
      <c r="E34" s="5" t="s">
        <v>18</v>
      </c>
      <c r="F34" s="5">
        <f>G34</f>
        <v>0</v>
      </c>
      <c r="G34" s="5">
        <f>G35+G36</f>
        <v>0</v>
      </c>
      <c r="H34" s="5"/>
    </row>
    <row r="35" spans="4:8" ht="18" customHeight="1" thickBot="1">
      <c r="D35" s="9" t="s">
        <v>83</v>
      </c>
      <c r="E35" s="9" t="s">
        <v>85</v>
      </c>
      <c r="F35" s="8">
        <f>G35</f>
        <v>0</v>
      </c>
      <c r="G35" s="9"/>
      <c r="H35" s="8"/>
    </row>
    <row r="36" spans="4:8" ht="18" customHeight="1" thickBot="1">
      <c r="D36" s="9" t="s">
        <v>84</v>
      </c>
      <c r="E36" s="2" t="s">
        <v>85</v>
      </c>
      <c r="F36" s="2">
        <f>G36</f>
        <v>0</v>
      </c>
      <c r="G36" s="2"/>
      <c r="H36" s="2"/>
    </row>
    <row r="37" spans="4:8" ht="13.5" customHeight="1">
      <c r="D37" s="6" t="s">
        <v>16</v>
      </c>
      <c r="E37" s="35" t="s">
        <v>18</v>
      </c>
      <c r="F37" s="35"/>
      <c r="G37" s="35"/>
      <c r="H37" s="35"/>
    </row>
    <row r="38" spans="4:8" ht="12.75" customHeight="1" thickBot="1">
      <c r="D38" s="7" t="s">
        <v>36</v>
      </c>
      <c r="E38" s="37"/>
      <c r="F38" s="37"/>
      <c r="G38" s="37"/>
      <c r="H38" s="37"/>
    </row>
    <row r="39" spans="4:8" ht="15.75" customHeight="1" thickBot="1">
      <c r="D39" s="7" t="s">
        <v>37</v>
      </c>
      <c r="E39" s="5">
        <v>900</v>
      </c>
      <c r="F39" s="5">
        <f>G39</f>
        <v>89885257.4</v>
      </c>
      <c r="G39" s="5">
        <f>G41++G48+G71+G72</f>
        <v>89885257.4</v>
      </c>
      <c r="H39" s="5"/>
    </row>
    <row r="40" spans="4:8" ht="13.5" thickBot="1">
      <c r="D40" s="7" t="s">
        <v>20</v>
      </c>
      <c r="E40" s="5"/>
      <c r="F40" s="5"/>
      <c r="G40" s="5"/>
      <c r="H40" s="5"/>
    </row>
    <row r="41" spans="4:8" ht="17.25" customHeight="1">
      <c r="D41" s="6" t="s">
        <v>38</v>
      </c>
      <c r="E41" s="35">
        <v>210</v>
      </c>
      <c r="F41" s="35">
        <f>G41</f>
        <v>63276386</v>
      </c>
      <c r="G41" s="35">
        <f>G44+G45+G46</f>
        <v>63276386</v>
      </c>
      <c r="H41" s="35"/>
    </row>
    <row r="42" spans="4:8" ht="17.25" customHeight="1" thickBot="1">
      <c r="D42" s="7" t="s">
        <v>39</v>
      </c>
      <c r="E42" s="37"/>
      <c r="F42" s="37"/>
      <c r="G42" s="37"/>
      <c r="H42" s="37"/>
    </row>
    <row r="43" spans="4:8" ht="13.5" thickBot="1">
      <c r="D43" s="7" t="s">
        <v>40</v>
      </c>
      <c r="E43" s="5"/>
      <c r="F43" s="5"/>
      <c r="G43" s="5"/>
      <c r="H43" s="5"/>
    </row>
    <row r="44" spans="4:8" ht="16.5" customHeight="1" thickBot="1">
      <c r="D44" s="7" t="s">
        <v>41</v>
      </c>
      <c r="E44" s="5">
        <v>211</v>
      </c>
      <c r="F44" s="5">
        <f>G44</f>
        <v>47917607</v>
      </c>
      <c r="G44" s="30">
        <f>'школа 1'!G44+'школа 3'!G44+Северомуйск!G43</f>
        <v>47917607</v>
      </c>
      <c r="H44" s="5"/>
    </row>
    <row r="45" spans="4:8" ht="13.5" customHeight="1" thickBot="1">
      <c r="D45" s="7" t="s">
        <v>42</v>
      </c>
      <c r="E45" s="5">
        <v>212</v>
      </c>
      <c r="F45" s="5">
        <f>G45</f>
        <v>887700</v>
      </c>
      <c r="G45" s="30">
        <f>'школа 1'!G45+'школа 3'!G45+Северомуйск!G44</f>
        <v>887700</v>
      </c>
      <c r="H45" s="5"/>
    </row>
    <row r="46" spans="4:8" ht="11.25" customHeight="1">
      <c r="D46" s="6" t="s">
        <v>43</v>
      </c>
      <c r="E46" s="35">
        <v>213</v>
      </c>
      <c r="F46" s="35">
        <f>G46</f>
        <v>14471079</v>
      </c>
      <c r="G46" s="41">
        <f>'школа 1'!G46:G47+'школа 3'!G46:G47+Северомуйск!G45</f>
        <v>14471079</v>
      </c>
      <c r="H46" s="35"/>
    </row>
    <row r="47" spans="4:8" ht="13.5" customHeight="1" thickBot="1">
      <c r="D47" s="7" t="s">
        <v>44</v>
      </c>
      <c r="E47" s="37"/>
      <c r="F47" s="37"/>
      <c r="G47" s="42"/>
      <c r="H47" s="37"/>
    </row>
    <row r="48" spans="4:8" ht="17.25" customHeight="1" thickBot="1">
      <c r="D48" s="7" t="s">
        <v>45</v>
      </c>
      <c r="E48" s="5">
        <v>220</v>
      </c>
      <c r="F48" s="5">
        <f>G48</f>
        <v>18067448</v>
      </c>
      <c r="G48" s="5">
        <f>G50+G51+G52+G53+G55+G57</f>
        <v>18067448</v>
      </c>
      <c r="H48" s="5"/>
    </row>
    <row r="49" spans="4:8" ht="13.5" thickBot="1">
      <c r="D49" s="7" t="s">
        <v>40</v>
      </c>
      <c r="E49" s="5"/>
      <c r="F49" s="5"/>
      <c r="G49" s="5"/>
      <c r="H49" s="5"/>
    </row>
    <row r="50" spans="4:8" ht="21.75" customHeight="1" thickBot="1">
      <c r="D50" s="7" t="s">
        <v>46</v>
      </c>
      <c r="E50" s="5">
        <v>221</v>
      </c>
      <c r="F50" s="5">
        <f>G50</f>
        <v>52229</v>
      </c>
      <c r="G50" s="30">
        <f>'школа 1'!G50+'школа 3'!G50+Северомуйск!G49</f>
        <v>52229</v>
      </c>
      <c r="H50" s="5"/>
    </row>
    <row r="51" spans="4:8" ht="19.5" customHeight="1" thickBot="1">
      <c r="D51" s="7" t="s">
        <v>47</v>
      </c>
      <c r="E51" s="5">
        <v>222</v>
      </c>
      <c r="F51" s="5">
        <f>G51</f>
        <v>426600</v>
      </c>
      <c r="G51" s="30">
        <f>'школа 1'!G51+'школа 3'!G51+Северомуйск!G50</f>
        <v>426600</v>
      </c>
      <c r="H51" s="5"/>
    </row>
    <row r="52" spans="4:8" ht="15.75" customHeight="1" thickBot="1">
      <c r="D52" s="7" t="s">
        <v>48</v>
      </c>
      <c r="E52" s="5">
        <v>223</v>
      </c>
      <c r="F52" s="5">
        <f>G52</f>
        <v>12753872</v>
      </c>
      <c r="G52" s="30">
        <f>'школа 1'!G52+'школа 3'!G52+Северомуйск!G51</f>
        <v>12753872</v>
      </c>
      <c r="H52" s="5"/>
    </row>
    <row r="53" spans="4:8" ht="12.75" customHeight="1" hidden="1">
      <c r="D53" s="6" t="s">
        <v>49</v>
      </c>
      <c r="E53" s="35">
        <v>224</v>
      </c>
      <c r="F53" s="35"/>
      <c r="G53" s="35"/>
      <c r="H53" s="35"/>
    </row>
    <row r="54" spans="4:8" ht="15" customHeight="1" hidden="1">
      <c r="D54" s="7" t="s">
        <v>50</v>
      </c>
      <c r="E54" s="37"/>
      <c r="F54" s="37"/>
      <c r="G54" s="37"/>
      <c r="H54" s="37"/>
    </row>
    <row r="55" spans="4:8" ht="15.75" customHeight="1">
      <c r="D55" s="6" t="s">
        <v>51</v>
      </c>
      <c r="E55" s="35">
        <v>225</v>
      </c>
      <c r="F55" s="35">
        <f>G55</f>
        <v>3602770</v>
      </c>
      <c r="G55" s="41">
        <f>'школа 1'!G55:G56++'школа 3'!G55:G56+Северомуйск!G54</f>
        <v>3602770</v>
      </c>
      <c r="H55" s="35"/>
    </row>
    <row r="56" spans="4:8" ht="12.75" customHeight="1" thickBot="1">
      <c r="D56" s="7" t="s">
        <v>52</v>
      </c>
      <c r="E56" s="37"/>
      <c r="F56" s="37"/>
      <c r="G56" s="42"/>
      <c r="H56" s="37"/>
    </row>
    <row r="57" spans="4:8" ht="19.5" customHeight="1" thickBot="1">
      <c r="D57" s="7" t="s">
        <v>53</v>
      </c>
      <c r="E57" s="5">
        <v>226</v>
      </c>
      <c r="F57" s="5">
        <f>G57</f>
        <v>1231977</v>
      </c>
      <c r="G57" s="30">
        <f>'школа 1'!G57+'школа 3'!G57+Северомуйск!G56</f>
        <v>1231977</v>
      </c>
      <c r="H57" s="5"/>
    </row>
    <row r="58" spans="4:8" ht="21" customHeight="1" hidden="1">
      <c r="D58" s="6" t="s">
        <v>54</v>
      </c>
      <c r="E58" s="35">
        <v>240</v>
      </c>
      <c r="F58" s="35"/>
      <c r="G58" s="35"/>
      <c r="H58" s="35"/>
    </row>
    <row r="59" spans="4:8" ht="21" customHeight="1" hidden="1" thickBot="1">
      <c r="D59" s="7" t="s">
        <v>55</v>
      </c>
      <c r="E59" s="37"/>
      <c r="F59" s="37"/>
      <c r="G59" s="37"/>
      <c r="H59" s="37"/>
    </row>
    <row r="60" spans="4:8" ht="13.5" hidden="1" thickBot="1">
      <c r="D60" s="7" t="s">
        <v>40</v>
      </c>
      <c r="E60" s="5"/>
      <c r="F60" s="5"/>
      <c r="G60" s="5"/>
      <c r="H60" s="5"/>
    </row>
    <row r="61" spans="4:8" ht="19.5" customHeight="1" hidden="1">
      <c r="D61" s="6" t="s">
        <v>54</v>
      </c>
      <c r="E61" s="35">
        <v>241</v>
      </c>
      <c r="F61" s="35"/>
      <c r="G61" s="35"/>
      <c r="H61" s="35"/>
    </row>
    <row r="62" spans="4:8" ht="22.5" customHeight="1" hidden="1">
      <c r="D62" s="6" t="s">
        <v>56</v>
      </c>
      <c r="E62" s="36"/>
      <c r="F62" s="36"/>
      <c r="G62" s="36"/>
      <c r="H62" s="36"/>
    </row>
    <row r="63" spans="4:8" ht="18" customHeight="1" hidden="1">
      <c r="D63" s="7" t="s">
        <v>57</v>
      </c>
      <c r="E63" s="37"/>
      <c r="F63" s="37"/>
      <c r="G63" s="37"/>
      <c r="H63" s="37"/>
    </row>
    <row r="64" spans="4:8" ht="18.75" customHeight="1" hidden="1" thickBot="1">
      <c r="D64" s="7" t="s">
        <v>58</v>
      </c>
      <c r="E64" s="5">
        <v>260</v>
      </c>
      <c r="F64" s="5"/>
      <c r="G64" s="5"/>
      <c r="H64" s="5"/>
    </row>
    <row r="65" spans="4:8" ht="13.5" hidden="1" thickBot="1">
      <c r="D65" s="7" t="s">
        <v>40</v>
      </c>
      <c r="E65" s="5"/>
      <c r="F65" s="5"/>
      <c r="G65" s="5"/>
      <c r="H65" s="5"/>
    </row>
    <row r="66" spans="4:8" ht="15" customHeight="1" hidden="1">
      <c r="D66" s="6" t="s">
        <v>59</v>
      </c>
      <c r="E66" s="35">
        <v>262</v>
      </c>
      <c r="F66" s="35"/>
      <c r="G66" s="35"/>
      <c r="H66" s="35"/>
    </row>
    <row r="67" spans="4:8" ht="15" customHeight="1" hidden="1">
      <c r="D67" s="7" t="s">
        <v>60</v>
      </c>
      <c r="E67" s="37"/>
      <c r="F67" s="37"/>
      <c r="G67" s="37"/>
      <c r="H67" s="37"/>
    </row>
    <row r="68" spans="4:8" ht="16.5" customHeight="1" hidden="1">
      <c r="D68" s="6" t="s">
        <v>61</v>
      </c>
      <c r="E68" s="35">
        <v>263</v>
      </c>
      <c r="F68" s="35"/>
      <c r="G68" s="35"/>
      <c r="H68" s="35"/>
    </row>
    <row r="69" spans="4:8" ht="16.5" customHeight="1" hidden="1">
      <c r="D69" s="6" t="s">
        <v>62</v>
      </c>
      <c r="E69" s="36"/>
      <c r="F69" s="36"/>
      <c r="G69" s="36"/>
      <c r="H69" s="36"/>
    </row>
    <row r="70" spans="4:8" ht="14.25" customHeight="1" hidden="1" thickBot="1">
      <c r="D70" s="7" t="s">
        <v>63</v>
      </c>
      <c r="E70" s="37"/>
      <c r="F70" s="37"/>
      <c r="G70" s="37"/>
      <c r="H70" s="37"/>
    </row>
    <row r="71" spans="4:8" ht="12" customHeight="1" thickBot="1">
      <c r="D71" s="7" t="s">
        <v>64</v>
      </c>
      <c r="E71" s="5">
        <v>290</v>
      </c>
      <c r="F71" s="5">
        <f>G71</f>
        <v>3194321</v>
      </c>
      <c r="G71" s="30">
        <f>'школа 1'!G71+'школа 3'!G71+Северомуйск!G70</f>
        <v>3194321</v>
      </c>
      <c r="H71" s="5"/>
    </row>
    <row r="72" spans="4:8" ht="16.5" customHeight="1">
      <c r="D72" s="6" t="s">
        <v>65</v>
      </c>
      <c r="E72" s="35">
        <v>300</v>
      </c>
      <c r="F72" s="35">
        <f>G72</f>
        <v>5347102.4</v>
      </c>
      <c r="G72" s="35">
        <f>G75+G81</f>
        <v>5347102.4</v>
      </c>
      <c r="H72" s="35"/>
    </row>
    <row r="73" spans="4:8" ht="13.5" thickBot="1">
      <c r="D73" s="7" t="s">
        <v>31</v>
      </c>
      <c r="E73" s="37"/>
      <c r="F73" s="37"/>
      <c r="G73" s="37"/>
      <c r="H73" s="37"/>
    </row>
    <row r="74" spans="4:8" ht="13.5" thickBot="1">
      <c r="D74" s="7" t="s">
        <v>40</v>
      </c>
      <c r="E74" s="5"/>
      <c r="F74" s="5"/>
      <c r="G74" s="5"/>
      <c r="H74" s="5"/>
    </row>
    <row r="75" spans="4:8" ht="12.75">
      <c r="D75" s="6" t="s">
        <v>66</v>
      </c>
      <c r="E75" s="35">
        <v>310</v>
      </c>
      <c r="F75" s="35">
        <f>G75</f>
        <v>876500</v>
      </c>
      <c r="G75" s="41">
        <f>'школа 1'!G75:G76+'школа 3'!G75:G76+Северомуйск!G74</f>
        <v>876500</v>
      </c>
      <c r="H75" s="35"/>
    </row>
    <row r="76" spans="4:8" ht="13.5" thickBot="1">
      <c r="D76" s="7" t="s">
        <v>67</v>
      </c>
      <c r="E76" s="37"/>
      <c r="F76" s="37"/>
      <c r="G76" s="42"/>
      <c r="H76" s="37"/>
    </row>
    <row r="77" spans="4:8" ht="26.25" hidden="1" thickBot="1">
      <c r="D77" s="6" t="s">
        <v>68</v>
      </c>
      <c r="E77" s="35">
        <v>320</v>
      </c>
      <c r="F77" s="35"/>
      <c r="G77" s="35"/>
      <c r="H77" s="35"/>
    </row>
    <row r="78" spans="4:8" ht="13.5" hidden="1" thickBot="1">
      <c r="D78" s="7" t="s">
        <v>69</v>
      </c>
      <c r="E78" s="37"/>
      <c r="F78" s="37"/>
      <c r="G78" s="37"/>
      <c r="H78" s="37"/>
    </row>
    <row r="79" spans="4:8" ht="13.5" hidden="1" thickBot="1">
      <c r="D79" s="6" t="s">
        <v>70</v>
      </c>
      <c r="E79" s="35">
        <v>330</v>
      </c>
      <c r="F79" s="35"/>
      <c r="G79" s="35"/>
      <c r="H79" s="35"/>
    </row>
    <row r="80" spans="4:8" ht="13.5" hidden="1" thickBot="1">
      <c r="D80" s="7" t="s">
        <v>71</v>
      </c>
      <c r="E80" s="37"/>
      <c r="F80" s="37"/>
      <c r="G80" s="37"/>
      <c r="H80" s="37"/>
    </row>
    <row r="81" spans="4:8" ht="12.75" customHeight="1">
      <c r="D81" s="6" t="s">
        <v>72</v>
      </c>
      <c r="E81" s="35">
        <v>340</v>
      </c>
      <c r="F81" s="35">
        <f>G81</f>
        <v>4470602.4</v>
      </c>
      <c r="G81" s="41">
        <f>'школа 1'!G81:G82+'школа 3'!G81:G82+Северомуйск!G80</f>
        <v>4470602.4</v>
      </c>
      <c r="H81" s="35"/>
    </row>
    <row r="82" spans="4:8" ht="13.5" thickBot="1">
      <c r="D82" s="7" t="s">
        <v>73</v>
      </c>
      <c r="E82" s="37"/>
      <c r="F82" s="37"/>
      <c r="G82" s="42"/>
      <c r="H82" s="37"/>
    </row>
    <row r="83" spans="4:8" ht="12.75" hidden="1">
      <c r="D83" s="6" t="s">
        <v>74</v>
      </c>
      <c r="E83" s="35">
        <v>500</v>
      </c>
      <c r="F83" s="35"/>
      <c r="G83" s="35"/>
      <c r="H83" s="35"/>
    </row>
    <row r="84" spans="4:8" ht="13.5" hidden="1" thickBot="1">
      <c r="D84" s="7" t="s">
        <v>31</v>
      </c>
      <c r="E84" s="37"/>
      <c r="F84" s="37"/>
      <c r="G84" s="37"/>
      <c r="H84" s="37"/>
    </row>
    <row r="85" spans="4:8" ht="13.5" hidden="1" thickBot="1">
      <c r="D85" s="7" t="s">
        <v>40</v>
      </c>
      <c r="E85" s="5"/>
      <c r="F85" s="5"/>
      <c r="G85" s="5"/>
      <c r="H85" s="5"/>
    </row>
    <row r="86" spans="4:8" ht="25.5" hidden="1">
      <c r="D86" s="6" t="s">
        <v>75</v>
      </c>
      <c r="E86" s="35">
        <v>520</v>
      </c>
      <c r="F86" s="35"/>
      <c r="G86" s="35"/>
      <c r="H86" s="35"/>
    </row>
    <row r="87" spans="4:8" ht="12.75" hidden="1">
      <c r="D87" s="6" t="s">
        <v>76</v>
      </c>
      <c r="E87" s="36"/>
      <c r="F87" s="36"/>
      <c r="G87" s="36"/>
      <c r="H87" s="36"/>
    </row>
    <row r="88" spans="4:8" ht="13.5" hidden="1" thickBot="1">
      <c r="D88" s="7" t="s">
        <v>77</v>
      </c>
      <c r="E88" s="37"/>
      <c r="F88" s="37"/>
      <c r="G88" s="37"/>
      <c r="H88" s="37"/>
    </row>
    <row r="89" spans="4:8" ht="25.5" hidden="1">
      <c r="D89" s="6" t="s">
        <v>78</v>
      </c>
      <c r="E89" s="35">
        <v>530</v>
      </c>
      <c r="F89" s="35"/>
      <c r="G89" s="35"/>
      <c r="H89" s="35"/>
    </row>
    <row r="90" spans="4:8" ht="13.5" hidden="1" thickBot="1">
      <c r="D90" s="7" t="s">
        <v>79</v>
      </c>
      <c r="E90" s="37"/>
      <c r="F90" s="37"/>
      <c r="G90" s="37"/>
      <c r="H90" s="37"/>
    </row>
    <row r="91" spans="4:8" ht="13.5" hidden="1" thickBot="1">
      <c r="D91" s="7" t="s">
        <v>80</v>
      </c>
      <c r="E91" s="5"/>
      <c r="F91" s="5"/>
      <c r="G91" s="5"/>
      <c r="H91" s="5"/>
    </row>
    <row r="92" spans="4:8" ht="26.25" hidden="1" thickBot="1">
      <c r="D92" s="7" t="s">
        <v>81</v>
      </c>
      <c r="E92" s="5" t="s">
        <v>18</v>
      </c>
      <c r="F92" s="5"/>
      <c r="G92" s="5"/>
      <c r="H92" s="5"/>
    </row>
    <row r="94" spans="4:7" ht="25.5" customHeight="1">
      <c r="D94" s="34" t="s">
        <v>221</v>
      </c>
      <c r="E94" s="34"/>
      <c r="F94" s="34"/>
      <c r="G94" s="34"/>
    </row>
  </sheetData>
  <sheetProtection/>
  <mergeCells count="90">
    <mergeCell ref="E13:E14"/>
    <mergeCell ref="F13:F14"/>
    <mergeCell ref="G13:G14"/>
    <mergeCell ref="H13:H14"/>
    <mergeCell ref="A2:H2"/>
    <mergeCell ref="D4:D12"/>
    <mergeCell ref="E4:E5"/>
    <mergeCell ref="F4:F12"/>
    <mergeCell ref="G4:H4"/>
    <mergeCell ref="G17:G18"/>
    <mergeCell ref="H17:H18"/>
    <mergeCell ref="E21:E27"/>
    <mergeCell ref="F21:F27"/>
    <mergeCell ref="G21:G27"/>
    <mergeCell ref="H21:H27"/>
    <mergeCell ref="E17:E18"/>
    <mergeCell ref="F17:F18"/>
    <mergeCell ref="G32:G33"/>
    <mergeCell ref="H32:H33"/>
    <mergeCell ref="E37:E38"/>
    <mergeCell ref="F37:F38"/>
    <mergeCell ref="G37:G38"/>
    <mergeCell ref="H37:H38"/>
    <mergeCell ref="E32:E33"/>
    <mergeCell ref="F32:F33"/>
    <mergeCell ref="G41:G42"/>
    <mergeCell ref="H41:H42"/>
    <mergeCell ref="E46:E47"/>
    <mergeCell ref="F46:F47"/>
    <mergeCell ref="G46:G47"/>
    <mergeCell ref="H46:H47"/>
    <mergeCell ref="E41:E42"/>
    <mergeCell ref="F41:F42"/>
    <mergeCell ref="G53:G54"/>
    <mergeCell ref="H53:H54"/>
    <mergeCell ref="E55:E56"/>
    <mergeCell ref="F55:F56"/>
    <mergeCell ref="G55:G56"/>
    <mergeCell ref="H55:H56"/>
    <mergeCell ref="E53:E54"/>
    <mergeCell ref="F53:F54"/>
    <mergeCell ref="G58:G59"/>
    <mergeCell ref="H58:H59"/>
    <mergeCell ref="E61:E63"/>
    <mergeCell ref="F61:F63"/>
    <mergeCell ref="G61:G63"/>
    <mergeCell ref="H61:H63"/>
    <mergeCell ref="E58:E59"/>
    <mergeCell ref="F58:F59"/>
    <mergeCell ref="G66:G67"/>
    <mergeCell ref="H66:H67"/>
    <mergeCell ref="E68:E70"/>
    <mergeCell ref="F68:F70"/>
    <mergeCell ref="G68:G70"/>
    <mergeCell ref="H68:H70"/>
    <mergeCell ref="E66:E67"/>
    <mergeCell ref="F66:F67"/>
    <mergeCell ref="G72:G73"/>
    <mergeCell ref="H72:H73"/>
    <mergeCell ref="E75:E76"/>
    <mergeCell ref="F75:F76"/>
    <mergeCell ref="G75:G76"/>
    <mergeCell ref="H75:H76"/>
    <mergeCell ref="E72:E73"/>
    <mergeCell ref="F72:F73"/>
    <mergeCell ref="G77:G78"/>
    <mergeCell ref="H77:H78"/>
    <mergeCell ref="E79:E80"/>
    <mergeCell ref="F79:F80"/>
    <mergeCell ref="G79:G80"/>
    <mergeCell ref="H79:H80"/>
    <mergeCell ref="E77:E78"/>
    <mergeCell ref="F77:F78"/>
    <mergeCell ref="G81:G82"/>
    <mergeCell ref="H81:H82"/>
    <mergeCell ref="E83:E84"/>
    <mergeCell ref="F83:F84"/>
    <mergeCell ref="G83:G84"/>
    <mergeCell ref="H83:H84"/>
    <mergeCell ref="E81:E82"/>
    <mergeCell ref="F81:F82"/>
    <mergeCell ref="D94:G94"/>
    <mergeCell ref="G86:G88"/>
    <mergeCell ref="H86:H88"/>
    <mergeCell ref="E89:E90"/>
    <mergeCell ref="F89:F90"/>
    <mergeCell ref="G89:G90"/>
    <mergeCell ref="H89:H90"/>
    <mergeCell ref="E86:E88"/>
    <mergeCell ref="F86:F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12"/>
  <sheetViews>
    <sheetView view="pageBreakPreview" zoomScaleSheetLayoutView="100" zoomScalePageLayoutView="0" workbookViewId="0" topLeftCell="A76">
      <selection activeCell="K56" sqref="K56"/>
    </sheetView>
  </sheetViews>
  <sheetFormatPr defaultColWidth="9.00390625" defaultRowHeight="12.75"/>
  <cols>
    <col min="5" max="5" width="7.625" style="0" customWidth="1"/>
    <col min="9" max="9" width="4.75390625" style="0" customWidth="1"/>
    <col min="10" max="10" width="11.125" style="0" customWidth="1"/>
    <col min="11" max="11" width="7.125" style="0" customWidth="1"/>
    <col min="12" max="12" width="11.125" style="0" customWidth="1"/>
  </cols>
  <sheetData>
    <row r="2" spans="1:9" ht="15.75">
      <c r="A2" t="s">
        <v>87</v>
      </c>
      <c r="D2" s="10"/>
      <c r="G2" s="58" t="s">
        <v>88</v>
      </c>
      <c r="H2" s="58"/>
      <c r="I2" s="58"/>
    </row>
    <row r="3" spans="1:7" ht="15.75">
      <c r="A3" t="s">
        <v>89</v>
      </c>
      <c r="D3" s="10"/>
      <c r="G3" t="s">
        <v>231</v>
      </c>
    </row>
    <row r="4" spans="1:7" ht="15.75">
      <c r="A4" t="s">
        <v>91</v>
      </c>
      <c r="D4" s="10"/>
      <c r="G4" t="s">
        <v>92</v>
      </c>
    </row>
    <row r="5" spans="1:10" ht="15.75">
      <c r="A5" t="s">
        <v>239</v>
      </c>
      <c r="D5" s="11" t="s">
        <v>94</v>
      </c>
      <c r="G5" s="59" t="s">
        <v>95</v>
      </c>
      <c r="H5" s="59"/>
      <c r="I5" s="59"/>
      <c r="J5" s="59"/>
    </row>
    <row r="6" ht="15.75">
      <c r="D6" s="11"/>
    </row>
    <row r="7" spans="1:4" ht="15.75">
      <c r="A7" t="s">
        <v>96</v>
      </c>
      <c r="D7" s="11"/>
    </row>
    <row r="8" spans="4:11" ht="18.75">
      <c r="D8" s="60" t="s">
        <v>97</v>
      </c>
      <c r="E8" s="60"/>
      <c r="F8" s="60"/>
      <c r="G8" s="60"/>
      <c r="H8" s="60"/>
      <c r="I8" s="60"/>
      <c r="J8" s="60"/>
      <c r="K8" s="60"/>
    </row>
    <row r="9" spans="4:11" ht="15.75">
      <c r="D9" s="47" t="s">
        <v>236</v>
      </c>
      <c r="E9" s="47"/>
      <c r="F9" s="47"/>
      <c r="G9" s="47"/>
      <c r="H9" s="47"/>
      <c r="I9" s="47"/>
      <c r="J9" s="47"/>
      <c r="K9" s="47"/>
    </row>
    <row r="10" spans="1:8" ht="13.5">
      <c r="A10" s="61"/>
      <c r="B10" s="61"/>
      <c r="C10" s="61"/>
      <c r="D10" s="61"/>
      <c r="E10" s="61"/>
      <c r="F10" s="61"/>
      <c r="G10" s="61"/>
      <c r="H10" s="61"/>
    </row>
    <row r="11" spans="1:13" ht="15.75">
      <c r="A11" s="62" t="s">
        <v>196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2" ht="15.75">
      <c r="A12" s="62" t="s">
        <v>197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4:12" ht="13.5">
      <c r="D13" s="13"/>
      <c r="L13" t="s">
        <v>99</v>
      </c>
    </row>
    <row r="14" spans="4:10" ht="13.5">
      <c r="D14" s="13"/>
      <c r="J14" t="s">
        <v>100</v>
      </c>
    </row>
    <row r="15" spans="4:12" ht="13.5">
      <c r="D15" s="13"/>
      <c r="K15" t="s">
        <v>101</v>
      </c>
      <c r="L15" s="14"/>
    </row>
    <row r="16" spans="4:12" ht="13.5">
      <c r="D16" s="13"/>
      <c r="L16" s="14"/>
    </row>
    <row r="17" spans="4:12" ht="13.5">
      <c r="D17" s="13"/>
      <c r="K17" t="s">
        <v>102</v>
      </c>
      <c r="L17" s="14" t="s">
        <v>198</v>
      </c>
    </row>
    <row r="18" spans="4:12" ht="13.5">
      <c r="D18" s="13"/>
      <c r="K18" t="s">
        <v>103</v>
      </c>
      <c r="L18" s="14"/>
    </row>
    <row r="19" spans="4:12" ht="13.5">
      <c r="D19" s="13"/>
      <c r="K19" t="s">
        <v>104</v>
      </c>
      <c r="L19" s="14" t="s">
        <v>199</v>
      </c>
    </row>
    <row r="20" spans="2:12" ht="13.5">
      <c r="B20" s="61"/>
      <c r="C20" s="61"/>
      <c r="D20" s="61"/>
      <c r="E20" s="61"/>
      <c r="F20" s="61"/>
      <c r="G20" s="12"/>
      <c r="H20" s="12"/>
      <c r="I20" s="12"/>
      <c r="K20" t="s">
        <v>105</v>
      </c>
      <c r="L20" s="14" t="s">
        <v>106</v>
      </c>
    </row>
    <row r="21" ht="13.5">
      <c r="D21" s="13"/>
    </row>
    <row r="22" spans="1:5" ht="13.5">
      <c r="A22" s="61" t="s">
        <v>107</v>
      </c>
      <c r="B22" s="61"/>
      <c r="C22" s="61"/>
      <c r="D22" s="61"/>
      <c r="E22" s="61"/>
    </row>
    <row r="23" spans="1:5" ht="13.5">
      <c r="A23" s="12"/>
      <c r="B23" s="12"/>
      <c r="C23" s="12"/>
      <c r="D23" s="12"/>
      <c r="E23" s="12"/>
    </row>
    <row r="24" spans="1:12" ht="13.5">
      <c r="A24" s="53" t="s">
        <v>108</v>
      </c>
      <c r="B24" s="53"/>
      <c r="C24" s="53"/>
      <c r="D24" s="53"/>
      <c r="E24" s="53"/>
      <c r="F24" s="54" t="s">
        <v>109</v>
      </c>
      <c r="G24" s="54"/>
      <c r="H24" s="54"/>
      <c r="I24" s="54"/>
      <c r="J24" s="54"/>
      <c r="K24" s="54"/>
      <c r="L24" s="54"/>
    </row>
    <row r="25" spans="1:12" ht="13.5">
      <c r="A25" s="15" t="s">
        <v>110</v>
      </c>
      <c r="B25" s="16"/>
      <c r="C25" s="16"/>
      <c r="D25" s="16"/>
      <c r="E25" s="17"/>
      <c r="F25" s="52" t="s">
        <v>200</v>
      </c>
      <c r="G25" s="52"/>
      <c r="H25" s="52"/>
      <c r="I25" s="52"/>
      <c r="J25" s="52"/>
      <c r="K25" s="52"/>
      <c r="L25" s="52"/>
    </row>
    <row r="26" spans="1:12" ht="13.5">
      <c r="A26" s="18" t="s">
        <v>111</v>
      </c>
      <c r="B26" s="19"/>
      <c r="C26" s="19"/>
      <c r="D26" s="19"/>
      <c r="E26" s="20"/>
      <c r="F26" s="52"/>
      <c r="G26" s="52"/>
      <c r="H26" s="52"/>
      <c r="I26" s="52"/>
      <c r="J26" s="52"/>
      <c r="K26" s="52"/>
      <c r="L26" s="52"/>
    </row>
    <row r="27" spans="1:12" ht="13.5">
      <c r="A27" s="21" t="s">
        <v>112</v>
      </c>
      <c r="B27" s="22"/>
      <c r="C27" s="22"/>
      <c r="D27" s="22"/>
      <c r="E27" s="23"/>
      <c r="F27" s="52"/>
      <c r="G27" s="52"/>
      <c r="H27" s="52"/>
      <c r="I27" s="52"/>
      <c r="J27" s="52"/>
      <c r="K27" s="52"/>
      <c r="L27" s="52"/>
    </row>
    <row r="28" ht="12.75">
      <c r="C28" s="24"/>
    </row>
    <row r="29" spans="1:12" ht="25.5" customHeight="1">
      <c r="A29" s="55" t="s">
        <v>113</v>
      </c>
      <c r="B29" s="55"/>
      <c r="C29" s="55"/>
      <c r="D29" s="55"/>
      <c r="E29" s="55"/>
      <c r="F29" s="55"/>
      <c r="G29" s="55"/>
      <c r="H29" s="55"/>
      <c r="I29" s="55"/>
      <c r="J29" s="56" t="s">
        <v>232</v>
      </c>
      <c r="K29" s="57"/>
      <c r="L29" s="57"/>
    </row>
    <row r="30" spans="1:12" ht="64.5" customHeight="1">
      <c r="A30" s="45" t="s">
        <v>114</v>
      </c>
      <c r="B30" s="45"/>
      <c r="C30" s="45"/>
      <c r="D30" s="45"/>
      <c r="E30" s="45"/>
      <c r="F30" s="45"/>
      <c r="G30" s="45"/>
      <c r="H30" s="45"/>
      <c r="I30" s="45"/>
      <c r="J30" s="49" t="s">
        <v>201</v>
      </c>
      <c r="K30" s="50"/>
      <c r="L30" s="51"/>
    </row>
    <row r="31" spans="1:12" ht="15.75">
      <c r="A31" s="45" t="s">
        <v>115</v>
      </c>
      <c r="B31" s="45"/>
      <c r="C31" s="45"/>
      <c r="D31" s="45"/>
      <c r="E31" s="45"/>
      <c r="F31" s="45"/>
      <c r="G31" s="45"/>
      <c r="H31" s="45"/>
      <c r="I31" s="45"/>
      <c r="J31" s="49" t="s">
        <v>116</v>
      </c>
      <c r="K31" s="50"/>
      <c r="L31" s="51"/>
    </row>
    <row r="32" spans="1:12" ht="15.75">
      <c r="A32" s="45" t="s">
        <v>117</v>
      </c>
      <c r="B32" s="45"/>
      <c r="C32" s="45"/>
      <c r="D32" s="45"/>
      <c r="E32" s="45"/>
      <c r="F32" s="45"/>
      <c r="G32" s="45"/>
      <c r="H32" s="45"/>
      <c r="I32" s="45"/>
      <c r="J32" s="49" t="s">
        <v>118</v>
      </c>
      <c r="K32" s="50"/>
      <c r="L32" s="51"/>
    </row>
    <row r="33" spans="1:12" ht="15.75">
      <c r="A33" s="46" t="s">
        <v>119</v>
      </c>
      <c r="B33" s="45"/>
      <c r="C33" s="45"/>
      <c r="D33" s="45"/>
      <c r="E33" s="45"/>
      <c r="F33" s="45"/>
      <c r="G33" s="45"/>
      <c r="H33" s="45"/>
      <c r="I33" s="45"/>
      <c r="J33" s="44">
        <v>111450600</v>
      </c>
      <c r="K33" s="44"/>
      <c r="L33" s="44"/>
    </row>
    <row r="34" spans="1:12" ht="15.75">
      <c r="A34" s="46" t="s">
        <v>120</v>
      </c>
      <c r="B34" s="45"/>
      <c r="C34" s="45"/>
      <c r="D34" s="45"/>
      <c r="E34" s="45"/>
      <c r="F34" s="45"/>
      <c r="G34" s="45"/>
      <c r="H34" s="45"/>
      <c r="I34" s="45"/>
      <c r="J34" s="44">
        <v>111450600</v>
      </c>
      <c r="K34" s="44"/>
      <c r="L34" s="44"/>
    </row>
    <row r="35" spans="1:12" ht="32.25" customHeight="1">
      <c r="A35" s="46" t="s">
        <v>121</v>
      </c>
      <c r="B35" s="45"/>
      <c r="C35" s="45"/>
      <c r="D35" s="45"/>
      <c r="E35" s="45"/>
      <c r="F35" s="45"/>
      <c r="G35" s="45"/>
      <c r="H35" s="45"/>
      <c r="I35" s="45"/>
      <c r="J35" s="44">
        <v>0</v>
      </c>
      <c r="K35" s="44"/>
      <c r="L35" s="44"/>
    </row>
    <row r="36" spans="1:12" ht="45.75" customHeight="1">
      <c r="A36" s="46" t="s">
        <v>122</v>
      </c>
      <c r="B36" s="45"/>
      <c r="C36" s="45"/>
      <c r="D36" s="45"/>
      <c r="E36" s="45"/>
      <c r="F36" s="45"/>
      <c r="G36" s="45"/>
      <c r="H36" s="45"/>
      <c r="I36" s="45"/>
      <c r="J36" s="44">
        <v>0</v>
      </c>
      <c r="K36" s="44"/>
      <c r="L36" s="44"/>
    </row>
    <row r="37" spans="1:12" ht="15.75">
      <c r="A37" s="45" t="s">
        <v>123</v>
      </c>
      <c r="B37" s="45"/>
      <c r="C37" s="45"/>
      <c r="D37" s="45"/>
      <c r="E37" s="45"/>
      <c r="F37" s="45"/>
      <c r="G37" s="45"/>
      <c r="H37" s="45"/>
      <c r="I37" s="45"/>
      <c r="J37" s="44">
        <v>86223995.38</v>
      </c>
      <c r="K37" s="44"/>
      <c r="L37" s="44"/>
    </row>
    <row r="38" spans="1:12" ht="17.25" customHeight="1">
      <c r="A38" s="46" t="s">
        <v>124</v>
      </c>
      <c r="B38" s="45"/>
      <c r="C38" s="45"/>
      <c r="D38" s="45"/>
      <c r="E38" s="45"/>
      <c r="F38" s="45"/>
      <c r="G38" s="45"/>
      <c r="H38" s="45"/>
      <c r="I38" s="45"/>
      <c r="J38" s="44">
        <v>13638449.32</v>
      </c>
      <c r="K38" s="44"/>
      <c r="L38" s="44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</row>
    <row r="40" spans="1:12" ht="15.75">
      <c r="A40" s="45" t="s">
        <v>125</v>
      </c>
      <c r="B40" s="45"/>
      <c r="C40" s="45"/>
      <c r="D40" s="45"/>
      <c r="E40" s="45"/>
      <c r="F40" s="45"/>
      <c r="G40" s="45"/>
      <c r="H40" s="45"/>
      <c r="I40" s="45"/>
      <c r="J40" s="44">
        <v>6182991.41</v>
      </c>
      <c r="K40" s="44"/>
      <c r="L40" s="44"/>
    </row>
    <row r="41" spans="1:12" ht="15.75">
      <c r="A41" s="45" t="s">
        <v>126</v>
      </c>
      <c r="B41" s="45"/>
      <c r="C41" s="45"/>
      <c r="D41" s="45"/>
      <c r="E41" s="45"/>
      <c r="F41" s="45"/>
      <c r="G41" s="45"/>
      <c r="H41" s="45"/>
      <c r="I41" s="45"/>
      <c r="J41" s="44">
        <v>686192.8</v>
      </c>
      <c r="K41" s="44"/>
      <c r="L41" s="44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26"/>
    </row>
    <row r="43" ht="15.75">
      <c r="C43" s="27"/>
    </row>
    <row r="44" spans="1:10" ht="15.75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</row>
    <row r="45" ht="15.75">
      <c r="C45" s="27"/>
    </row>
    <row r="46" spans="1:10" ht="15">
      <c r="A46" s="48" t="s">
        <v>128</v>
      </c>
      <c r="B46" s="48"/>
      <c r="C46" s="48"/>
      <c r="D46" s="48"/>
      <c r="E46" s="48"/>
      <c r="F46" s="48"/>
      <c r="G46" s="48"/>
      <c r="H46" s="48"/>
      <c r="I46" s="48"/>
      <c r="J46" s="28" t="s">
        <v>129</v>
      </c>
    </row>
    <row r="47" spans="1:10" ht="15.75">
      <c r="A47" s="43" t="s">
        <v>130</v>
      </c>
      <c r="B47" s="43"/>
      <c r="C47" s="43"/>
      <c r="D47" s="43"/>
      <c r="E47" s="43"/>
      <c r="F47" s="43"/>
      <c r="G47" s="43"/>
      <c r="H47" s="43"/>
      <c r="I47" s="43"/>
      <c r="J47" s="29">
        <f>J50+J52+J65</f>
        <v>2154532.72</v>
      </c>
    </row>
    <row r="48" spans="1:10" ht="13.5">
      <c r="A48" s="43" t="s">
        <v>131</v>
      </c>
      <c r="B48" s="43"/>
      <c r="C48" s="43"/>
      <c r="D48" s="43"/>
      <c r="E48" s="43"/>
      <c r="F48" s="43"/>
      <c r="G48" s="43"/>
      <c r="H48" s="43"/>
      <c r="I48" s="43"/>
      <c r="J48" s="29"/>
    </row>
    <row r="49" spans="1:10" ht="13.5">
      <c r="A49" s="43" t="s">
        <v>132</v>
      </c>
      <c r="B49" s="43"/>
      <c r="C49" s="43"/>
      <c r="D49" s="43"/>
      <c r="E49" s="43"/>
      <c r="F49" s="43"/>
      <c r="G49" s="43"/>
      <c r="H49" s="43"/>
      <c r="I49" s="43"/>
      <c r="J49" s="29"/>
    </row>
    <row r="50" spans="1:10" ht="13.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29"/>
    </row>
    <row r="51" spans="1:10" ht="13.5">
      <c r="A51" s="43" t="s">
        <v>134</v>
      </c>
      <c r="B51" s="43"/>
      <c r="C51" s="43"/>
      <c r="D51" s="43"/>
      <c r="E51" s="43"/>
      <c r="F51" s="43"/>
      <c r="G51" s="43"/>
      <c r="H51" s="43"/>
      <c r="I51" s="43"/>
      <c r="J51" s="29"/>
    </row>
    <row r="52" spans="1:10" ht="13.5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29">
        <f>SUM(J54:J63)</f>
        <v>2154532.72</v>
      </c>
    </row>
    <row r="53" spans="1:10" ht="13.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29"/>
    </row>
    <row r="54" spans="1:10" ht="13.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29">
        <v>731.1</v>
      </c>
    </row>
    <row r="55" spans="1:10" ht="13.5">
      <c r="A55" s="43" t="s">
        <v>138</v>
      </c>
      <c r="B55" s="43"/>
      <c r="C55" s="43"/>
      <c r="D55" s="43"/>
      <c r="E55" s="43"/>
      <c r="F55" s="43"/>
      <c r="G55" s="43"/>
      <c r="H55" s="43"/>
      <c r="I55" s="43"/>
      <c r="J55" s="29"/>
    </row>
    <row r="56" spans="1:10" ht="13.5">
      <c r="A56" s="43" t="s">
        <v>139</v>
      </c>
      <c r="B56" s="43"/>
      <c r="C56" s="43"/>
      <c r="D56" s="43"/>
      <c r="E56" s="43"/>
      <c r="F56" s="43"/>
      <c r="G56" s="43"/>
      <c r="H56" s="43"/>
      <c r="I56" s="43"/>
      <c r="J56" s="29">
        <v>2147196.92</v>
      </c>
    </row>
    <row r="57" spans="1:10" ht="13.5">
      <c r="A57" s="43" t="s">
        <v>140</v>
      </c>
      <c r="B57" s="43"/>
      <c r="C57" s="43"/>
      <c r="D57" s="43"/>
      <c r="E57" s="43"/>
      <c r="F57" s="43"/>
      <c r="G57" s="43"/>
      <c r="H57" s="43"/>
      <c r="I57" s="43"/>
      <c r="J57" s="29"/>
    </row>
    <row r="58" spans="1:10" ht="13.5">
      <c r="A58" s="43" t="s">
        <v>141</v>
      </c>
      <c r="B58" s="43"/>
      <c r="C58" s="43"/>
      <c r="D58" s="43"/>
      <c r="E58" s="43"/>
      <c r="F58" s="43"/>
      <c r="G58" s="43"/>
      <c r="H58" s="43"/>
      <c r="I58" s="43"/>
      <c r="J58" s="29"/>
    </row>
    <row r="59" spans="1:10" ht="13.5">
      <c r="A59" s="43" t="s">
        <v>142</v>
      </c>
      <c r="B59" s="43"/>
      <c r="C59" s="43"/>
      <c r="D59" s="43"/>
      <c r="E59" s="43"/>
      <c r="F59" s="43"/>
      <c r="G59" s="43"/>
      <c r="H59" s="43"/>
      <c r="I59" s="43"/>
      <c r="J59" s="29">
        <v>6604.7</v>
      </c>
    </row>
    <row r="60" spans="1:10" ht="13.5">
      <c r="A60" s="43" t="s">
        <v>143</v>
      </c>
      <c r="B60" s="43"/>
      <c r="C60" s="43"/>
      <c r="D60" s="43"/>
      <c r="E60" s="43"/>
      <c r="F60" s="43"/>
      <c r="G60" s="43"/>
      <c r="H60" s="43"/>
      <c r="I60" s="43"/>
      <c r="J60" s="29"/>
    </row>
    <row r="61" spans="1:10" ht="13.5">
      <c r="A61" s="43" t="s">
        <v>144</v>
      </c>
      <c r="B61" s="43"/>
      <c r="C61" s="43"/>
      <c r="D61" s="43"/>
      <c r="E61" s="43"/>
      <c r="F61" s="43"/>
      <c r="G61" s="43"/>
      <c r="H61" s="43"/>
      <c r="I61" s="43"/>
      <c r="J61" s="29"/>
    </row>
    <row r="62" spans="1:10" ht="13.5">
      <c r="A62" s="43" t="s">
        <v>145</v>
      </c>
      <c r="B62" s="43"/>
      <c r="C62" s="43"/>
      <c r="D62" s="43"/>
      <c r="E62" s="43"/>
      <c r="F62" s="43"/>
      <c r="G62" s="43"/>
      <c r="H62" s="43"/>
      <c r="I62" s="43"/>
      <c r="J62" s="29"/>
    </row>
    <row r="63" spans="1:10" ht="13.5">
      <c r="A63" s="43" t="s">
        <v>146</v>
      </c>
      <c r="B63" s="43"/>
      <c r="C63" s="43"/>
      <c r="D63" s="43"/>
      <c r="E63" s="43"/>
      <c r="F63" s="43"/>
      <c r="G63" s="43"/>
      <c r="H63" s="43"/>
      <c r="I63" s="43"/>
      <c r="J63" s="29"/>
    </row>
    <row r="64" spans="1:10" ht="13.5">
      <c r="A64" s="43" t="s">
        <v>147</v>
      </c>
      <c r="B64" s="43"/>
      <c r="C64" s="43"/>
      <c r="D64" s="43"/>
      <c r="E64" s="43"/>
      <c r="F64" s="43"/>
      <c r="G64" s="43"/>
      <c r="H64" s="43"/>
      <c r="I64" s="43"/>
      <c r="J64" s="29"/>
    </row>
    <row r="65" spans="1:10" ht="13.5">
      <c r="A65" s="43" t="s">
        <v>148</v>
      </c>
      <c r="B65" s="43"/>
      <c r="C65" s="43"/>
      <c r="D65" s="43"/>
      <c r="E65" s="43"/>
      <c r="F65" s="43"/>
      <c r="G65" s="43"/>
      <c r="H65" s="43"/>
      <c r="I65" s="43"/>
      <c r="J65" s="29">
        <f>SUM(J67:J76)</f>
        <v>0</v>
      </c>
    </row>
    <row r="66" spans="1:10" ht="13.5">
      <c r="A66" s="43" t="s">
        <v>149</v>
      </c>
      <c r="B66" s="43"/>
      <c r="C66" s="43"/>
      <c r="D66" s="43"/>
      <c r="E66" s="43"/>
      <c r="F66" s="43"/>
      <c r="G66" s="43"/>
      <c r="H66" s="43"/>
      <c r="I66" s="43"/>
      <c r="J66" s="29"/>
    </row>
    <row r="67" spans="1:10" ht="13.5">
      <c r="A67" s="43" t="s">
        <v>150</v>
      </c>
      <c r="B67" s="43"/>
      <c r="C67" s="43"/>
      <c r="D67" s="43"/>
      <c r="E67" s="43"/>
      <c r="F67" s="43"/>
      <c r="G67" s="43"/>
      <c r="H67" s="43"/>
      <c r="I67" s="43"/>
      <c r="J67" s="29"/>
    </row>
    <row r="68" spans="1:10" ht="13.5">
      <c r="A68" s="43" t="s">
        <v>151</v>
      </c>
      <c r="B68" s="43"/>
      <c r="C68" s="43"/>
      <c r="D68" s="43"/>
      <c r="E68" s="43"/>
      <c r="F68" s="43"/>
      <c r="G68" s="43"/>
      <c r="H68" s="43"/>
      <c r="I68" s="43"/>
      <c r="J68" s="29"/>
    </row>
    <row r="69" spans="1:10" ht="13.5">
      <c r="A69" s="43" t="s">
        <v>152</v>
      </c>
      <c r="B69" s="43"/>
      <c r="C69" s="43"/>
      <c r="D69" s="43"/>
      <c r="E69" s="43"/>
      <c r="F69" s="43"/>
      <c r="G69" s="43"/>
      <c r="H69" s="43"/>
      <c r="I69" s="43"/>
      <c r="J69" s="29"/>
    </row>
    <row r="70" spans="1:10" ht="13.5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29"/>
    </row>
    <row r="71" spans="1:10" ht="13.5">
      <c r="A71" s="43" t="s">
        <v>154</v>
      </c>
      <c r="B71" s="43"/>
      <c r="C71" s="43"/>
      <c r="D71" s="43"/>
      <c r="E71" s="43"/>
      <c r="F71" s="43"/>
      <c r="G71" s="43"/>
      <c r="H71" s="43"/>
      <c r="I71" s="43"/>
      <c r="J71" s="29"/>
    </row>
    <row r="72" spans="1:10" ht="13.5">
      <c r="A72" s="43" t="s">
        <v>155</v>
      </c>
      <c r="B72" s="43"/>
      <c r="C72" s="43"/>
      <c r="D72" s="43"/>
      <c r="E72" s="43"/>
      <c r="F72" s="43"/>
      <c r="G72" s="43"/>
      <c r="H72" s="43"/>
      <c r="I72" s="43"/>
      <c r="J72" s="29"/>
    </row>
    <row r="73" spans="1:10" ht="13.5">
      <c r="A73" s="43" t="s">
        <v>156</v>
      </c>
      <c r="B73" s="43"/>
      <c r="C73" s="43"/>
      <c r="D73" s="43"/>
      <c r="E73" s="43"/>
      <c r="F73" s="43"/>
      <c r="G73" s="43"/>
      <c r="H73" s="43"/>
      <c r="I73" s="43"/>
      <c r="J73" s="29"/>
    </row>
    <row r="74" spans="1:10" ht="13.5">
      <c r="A74" s="43" t="s">
        <v>157</v>
      </c>
      <c r="B74" s="43"/>
      <c r="C74" s="43"/>
      <c r="D74" s="43"/>
      <c r="E74" s="43"/>
      <c r="F74" s="43"/>
      <c r="G74" s="43"/>
      <c r="H74" s="43"/>
      <c r="I74" s="43"/>
      <c r="J74" s="29"/>
    </row>
    <row r="75" spans="1:10" ht="13.5">
      <c r="A75" s="43" t="s">
        <v>158</v>
      </c>
      <c r="B75" s="43"/>
      <c r="C75" s="43"/>
      <c r="D75" s="43"/>
      <c r="E75" s="43"/>
      <c r="F75" s="43"/>
      <c r="G75" s="43"/>
      <c r="H75" s="43"/>
      <c r="I75" s="43"/>
      <c r="J75" s="29"/>
    </row>
    <row r="76" spans="1:10" ht="13.5">
      <c r="A76" s="43" t="s">
        <v>159</v>
      </c>
      <c r="B76" s="43"/>
      <c r="C76" s="43"/>
      <c r="D76" s="43"/>
      <c r="E76" s="43"/>
      <c r="F76" s="43"/>
      <c r="G76" s="43"/>
      <c r="H76" s="43"/>
      <c r="I76" s="43"/>
      <c r="J76" s="29"/>
    </row>
    <row r="77" spans="1:10" ht="13.5">
      <c r="A77" s="43" t="s">
        <v>160</v>
      </c>
      <c r="B77" s="43"/>
      <c r="C77" s="43"/>
      <c r="D77" s="43"/>
      <c r="E77" s="43"/>
      <c r="F77" s="43"/>
      <c r="G77" s="43"/>
      <c r="H77" s="43"/>
      <c r="I77" s="43"/>
      <c r="J77" s="29">
        <f>J79+J80+J81+J96+J97+J98</f>
        <v>-106177.29000000001</v>
      </c>
    </row>
    <row r="78" spans="1:10" ht="13.5">
      <c r="A78" s="43" t="s">
        <v>161</v>
      </c>
      <c r="B78" s="43"/>
      <c r="C78" s="43"/>
      <c r="D78" s="43"/>
      <c r="E78" s="43"/>
      <c r="F78" s="43"/>
      <c r="G78" s="43"/>
      <c r="H78" s="43"/>
      <c r="I78" s="43"/>
      <c r="J78" s="29"/>
    </row>
    <row r="79" spans="1:10" ht="13.5">
      <c r="A79" s="43" t="s">
        <v>162</v>
      </c>
      <c r="B79" s="43"/>
      <c r="C79" s="43"/>
      <c r="D79" s="43"/>
      <c r="E79" s="43"/>
      <c r="F79" s="43"/>
      <c r="G79" s="43"/>
      <c r="H79" s="43"/>
      <c r="I79" s="43"/>
      <c r="J79" s="29"/>
    </row>
    <row r="80" spans="1:10" ht="13.5">
      <c r="A80" s="43" t="s">
        <v>163</v>
      </c>
      <c r="B80" s="43"/>
      <c r="C80" s="43"/>
      <c r="D80" s="43"/>
      <c r="E80" s="43"/>
      <c r="F80" s="43"/>
      <c r="G80" s="43"/>
      <c r="H80" s="43"/>
      <c r="I80" s="43"/>
      <c r="J80" s="29"/>
    </row>
    <row r="81" spans="1:10" ht="13.5">
      <c r="A81" s="43" t="s">
        <v>164</v>
      </c>
      <c r="B81" s="43"/>
      <c r="C81" s="43"/>
      <c r="D81" s="43"/>
      <c r="E81" s="43"/>
      <c r="F81" s="43"/>
      <c r="G81" s="43"/>
      <c r="H81" s="43"/>
      <c r="I81" s="43"/>
      <c r="J81" s="29">
        <f>SUM(J83:J95)</f>
        <v>-106177.29000000001</v>
      </c>
    </row>
    <row r="82" spans="1:10" ht="13.5">
      <c r="A82" s="43" t="s">
        <v>165</v>
      </c>
      <c r="B82" s="43"/>
      <c r="C82" s="43"/>
      <c r="D82" s="43"/>
      <c r="E82" s="43"/>
      <c r="F82" s="43"/>
      <c r="G82" s="43"/>
      <c r="H82" s="43"/>
      <c r="I82" s="43"/>
      <c r="J82" s="29"/>
    </row>
    <row r="83" spans="1:10" ht="13.5">
      <c r="A83" s="43" t="s">
        <v>166</v>
      </c>
      <c r="B83" s="43"/>
      <c r="C83" s="43"/>
      <c r="D83" s="43"/>
      <c r="E83" s="43"/>
      <c r="F83" s="43"/>
      <c r="G83" s="43"/>
      <c r="H83" s="43"/>
      <c r="I83" s="43"/>
      <c r="J83" s="29">
        <v>-103510.1</v>
      </c>
    </row>
    <row r="84" spans="1:10" ht="13.5">
      <c r="A84" s="43" t="s">
        <v>167</v>
      </c>
      <c r="B84" s="43"/>
      <c r="C84" s="43"/>
      <c r="D84" s="43"/>
      <c r="E84" s="43"/>
      <c r="F84" s="43"/>
      <c r="G84" s="43"/>
      <c r="H84" s="43"/>
      <c r="I84" s="43"/>
      <c r="J84" s="29"/>
    </row>
    <row r="85" spans="1:10" ht="13.5">
      <c r="A85" s="43" t="s">
        <v>168</v>
      </c>
      <c r="B85" s="43"/>
      <c r="C85" s="43"/>
      <c r="D85" s="43"/>
      <c r="E85" s="43"/>
      <c r="F85" s="43"/>
      <c r="G85" s="43"/>
      <c r="H85" s="43"/>
      <c r="I85" s="43"/>
      <c r="J85" s="29"/>
    </row>
    <row r="86" spans="1:10" ht="13.5">
      <c r="A86" s="43" t="s">
        <v>169</v>
      </c>
      <c r="B86" s="43"/>
      <c r="C86" s="43"/>
      <c r="D86" s="43"/>
      <c r="E86" s="43"/>
      <c r="F86" s="43"/>
      <c r="G86" s="43"/>
      <c r="H86" s="43"/>
      <c r="I86" s="43"/>
      <c r="J86" s="29"/>
    </row>
    <row r="87" spans="1:10" ht="13.5">
      <c r="A87" s="43" t="s">
        <v>170</v>
      </c>
      <c r="B87" s="43"/>
      <c r="C87" s="43"/>
      <c r="D87" s="43"/>
      <c r="E87" s="43"/>
      <c r="F87" s="43"/>
      <c r="G87" s="43"/>
      <c r="H87" s="43"/>
      <c r="I87" s="43"/>
      <c r="J87" s="29"/>
    </row>
    <row r="88" spans="1:10" ht="13.5">
      <c r="A88" s="43" t="s">
        <v>171</v>
      </c>
      <c r="B88" s="43"/>
      <c r="C88" s="43"/>
      <c r="D88" s="43"/>
      <c r="E88" s="43"/>
      <c r="F88" s="43"/>
      <c r="G88" s="43"/>
      <c r="H88" s="43"/>
      <c r="I88" s="43"/>
      <c r="J88" s="29"/>
    </row>
    <row r="89" spans="1:10" ht="13.5">
      <c r="A89" s="43" t="s">
        <v>172</v>
      </c>
      <c r="B89" s="43"/>
      <c r="C89" s="43"/>
      <c r="D89" s="43"/>
      <c r="E89" s="43"/>
      <c r="F89" s="43"/>
      <c r="G89" s="43"/>
      <c r="H89" s="43"/>
      <c r="I89" s="43"/>
      <c r="J89" s="29"/>
    </row>
    <row r="90" spans="1:10" ht="13.5">
      <c r="A90" s="43" t="s">
        <v>173</v>
      </c>
      <c r="B90" s="43"/>
      <c r="C90" s="43"/>
      <c r="D90" s="43"/>
      <c r="E90" s="43"/>
      <c r="F90" s="43"/>
      <c r="G90" s="43"/>
      <c r="H90" s="43"/>
      <c r="I90" s="43"/>
      <c r="J90" s="29"/>
    </row>
    <row r="91" spans="1:10" ht="13.5">
      <c r="A91" s="43" t="s">
        <v>174</v>
      </c>
      <c r="B91" s="43"/>
      <c r="C91" s="43"/>
      <c r="D91" s="43"/>
      <c r="E91" s="43"/>
      <c r="F91" s="43"/>
      <c r="G91" s="43"/>
      <c r="H91" s="43"/>
      <c r="I91" s="43"/>
      <c r="J91" s="29"/>
    </row>
    <row r="92" spans="1:10" ht="13.5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29"/>
    </row>
    <row r="93" spans="1:10" ht="13.5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29"/>
    </row>
    <row r="94" spans="1:10" ht="13.5">
      <c r="A94" s="43" t="s">
        <v>177</v>
      </c>
      <c r="B94" s="43"/>
      <c r="C94" s="43"/>
      <c r="D94" s="43"/>
      <c r="E94" s="43"/>
      <c r="F94" s="43"/>
      <c r="G94" s="43"/>
      <c r="H94" s="43"/>
      <c r="I94" s="43"/>
      <c r="J94" s="29">
        <v>-2667.19</v>
      </c>
    </row>
    <row r="95" spans="1:10" ht="13.5">
      <c r="A95" s="43" t="s">
        <v>178</v>
      </c>
      <c r="B95" s="43"/>
      <c r="C95" s="43"/>
      <c r="D95" s="43"/>
      <c r="E95" s="43"/>
      <c r="F95" s="43"/>
      <c r="G95" s="43"/>
      <c r="H95" s="43"/>
      <c r="I95" s="43"/>
      <c r="J95" s="29"/>
    </row>
    <row r="96" spans="1:10" ht="13.5">
      <c r="A96" s="43" t="s">
        <v>179</v>
      </c>
      <c r="B96" s="43"/>
      <c r="C96" s="43"/>
      <c r="D96" s="43"/>
      <c r="E96" s="43"/>
      <c r="F96" s="43"/>
      <c r="G96" s="43"/>
      <c r="H96" s="43"/>
      <c r="I96" s="43"/>
      <c r="J96" s="29"/>
    </row>
    <row r="97" spans="1:10" ht="13.5">
      <c r="A97" s="43" t="s">
        <v>180</v>
      </c>
      <c r="B97" s="43"/>
      <c r="C97" s="43"/>
      <c r="D97" s="43"/>
      <c r="E97" s="43"/>
      <c r="F97" s="43"/>
      <c r="G97" s="43"/>
      <c r="H97" s="43"/>
      <c r="I97" s="43"/>
      <c r="J97" s="29"/>
    </row>
    <row r="98" spans="1:10" ht="13.5">
      <c r="A98" s="43" t="s">
        <v>181</v>
      </c>
      <c r="B98" s="43"/>
      <c r="C98" s="43"/>
      <c r="D98" s="43"/>
      <c r="E98" s="43"/>
      <c r="F98" s="43"/>
      <c r="G98" s="43"/>
      <c r="H98" s="43"/>
      <c r="I98" s="43"/>
      <c r="J98" s="29">
        <f>SUM(J100:J112)</f>
        <v>0</v>
      </c>
    </row>
    <row r="99" spans="1:10" ht="13.5">
      <c r="A99" s="43" t="s">
        <v>182</v>
      </c>
      <c r="B99" s="43"/>
      <c r="C99" s="43"/>
      <c r="D99" s="43"/>
      <c r="E99" s="43"/>
      <c r="F99" s="43"/>
      <c r="G99" s="43"/>
      <c r="H99" s="43"/>
      <c r="I99" s="43"/>
      <c r="J99" s="29"/>
    </row>
    <row r="100" spans="1:10" ht="13.5">
      <c r="A100" s="43" t="s">
        <v>183</v>
      </c>
      <c r="B100" s="43"/>
      <c r="C100" s="43"/>
      <c r="D100" s="43"/>
      <c r="E100" s="43"/>
      <c r="F100" s="43"/>
      <c r="G100" s="43"/>
      <c r="H100" s="43"/>
      <c r="I100" s="43"/>
      <c r="J100" s="29"/>
    </row>
    <row r="101" spans="1:10" ht="13.5">
      <c r="A101" s="43" t="s">
        <v>184</v>
      </c>
      <c r="B101" s="43"/>
      <c r="C101" s="43"/>
      <c r="D101" s="43"/>
      <c r="E101" s="43"/>
      <c r="F101" s="43"/>
      <c r="G101" s="43"/>
      <c r="H101" s="43"/>
      <c r="I101" s="43"/>
      <c r="J101" s="29"/>
    </row>
    <row r="102" spans="1:10" ht="13.5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29"/>
    </row>
    <row r="103" spans="1:10" ht="13.5">
      <c r="A103" s="43" t="s">
        <v>186</v>
      </c>
      <c r="B103" s="43"/>
      <c r="C103" s="43"/>
      <c r="D103" s="43"/>
      <c r="E103" s="43"/>
      <c r="F103" s="43"/>
      <c r="G103" s="43"/>
      <c r="H103" s="43"/>
      <c r="I103" s="43"/>
      <c r="J103" s="29"/>
    </row>
    <row r="104" spans="1:10" ht="13.5">
      <c r="A104" s="43" t="s">
        <v>187</v>
      </c>
      <c r="B104" s="43"/>
      <c r="C104" s="43"/>
      <c r="D104" s="43"/>
      <c r="E104" s="43"/>
      <c r="F104" s="43"/>
      <c r="G104" s="43"/>
      <c r="H104" s="43"/>
      <c r="I104" s="43"/>
      <c r="J104" s="29"/>
    </row>
    <row r="105" spans="1:10" ht="13.5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29"/>
    </row>
    <row r="106" spans="1:10" ht="13.5">
      <c r="A106" s="43" t="s">
        <v>189</v>
      </c>
      <c r="B106" s="43"/>
      <c r="C106" s="43"/>
      <c r="D106" s="43"/>
      <c r="E106" s="43"/>
      <c r="F106" s="43"/>
      <c r="G106" s="43"/>
      <c r="H106" s="43"/>
      <c r="I106" s="43"/>
      <c r="J106" s="29"/>
    </row>
    <row r="107" spans="1:10" ht="13.5">
      <c r="A107" s="43" t="s">
        <v>190</v>
      </c>
      <c r="B107" s="43"/>
      <c r="C107" s="43"/>
      <c r="D107" s="43"/>
      <c r="E107" s="43"/>
      <c r="F107" s="43"/>
      <c r="G107" s="43"/>
      <c r="H107" s="43"/>
      <c r="I107" s="43"/>
      <c r="J107" s="29"/>
    </row>
    <row r="108" spans="1:10" ht="13.5">
      <c r="A108" s="43" t="s">
        <v>191</v>
      </c>
      <c r="B108" s="43"/>
      <c r="C108" s="43"/>
      <c r="D108" s="43"/>
      <c r="E108" s="43"/>
      <c r="F108" s="43"/>
      <c r="G108" s="43"/>
      <c r="H108" s="43"/>
      <c r="I108" s="43"/>
      <c r="J108" s="29"/>
    </row>
    <row r="109" spans="1:10" ht="13.5">
      <c r="A109" s="43" t="s">
        <v>192</v>
      </c>
      <c r="B109" s="43"/>
      <c r="C109" s="43"/>
      <c r="D109" s="43"/>
      <c r="E109" s="43"/>
      <c r="F109" s="43"/>
      <c r="G109" s="43"/>
      <c r="H109" s="43"/>
      <c r="I109" s="43"/>
      <c r="J109" s="29"/>
    </row>
    <row r="110" spans="1:10" ht="13.5">
      <c r="A110" s="43" t="s">
        <v>193</v>
      </c>
      <c r="B110" s="43"/>
      <c r="C110" s="43"/>
      <c r="D110" s="43"/>
      <c r="E110" s="43"/>
      <c r="F110" s="43"/>
      <c r="G110" s="43"/>
      <c r="H110" s="43"/>
      <c r="I110" s="43"/>
      <c r="J110" s="29"/>
    </row>
    <row r="111" spans="1:10" ht="13.5">
      <c r="A111" s="43" t="s">
        <v>194</v>
      </c>
      <c r="B111" s="43"/>
      <c r="C111" s="43"/>
      <c r="D111" s="43"/>
      <c r="E111" s="43"/>
      <c r="F111" s="43"/>
      <c r="G111" s="43"/>
      <c r="H111" s="43"/>
      <c r="I111" s="43"/>
      <c r="J111" s="29"/>
    </row>
    <row r="112" spans="1:10" ht="13.5">
      <c r="A112" s="43" t="s">
        <v>195</v>
      </c>
      <c r="B112" s="43"/>
      <c r="C112" s="43"/>
      <c r="D112" s="43"/>
      <c r="E112" s="43"/>
      <c r="F112" s="43"/>
      <c r="G112" s="43"/>
      <c r="H112" s="43"/>
      <c r="I112" s="43"/>
      <c r="J112" s="29"/>
    </row>
  </sheetData>
  <sheetProtection/>
  <mergeCells count="104">
    <mergeCell ref="B20:F20"/>
    <mergeCell ref="A22:E22"/>
    <mergeCell ref="A10:H10"/>
    <mergeCell ref="A11:M11"/>
    <mergeCell ref="A12:L12"/>
    <mergeCell ref="G2:I2"/>
    <mergeCell ref="G5:J5"/>
    <mergeCell ref="D8:K8"/>
    <mergeCell ref="D9:K9"/>
    <mergeCell ref="A33:I33"/>
    <mergeCell ref="J33:L33"/>
    <mergeCell ref="A35:I35"/>
    <mergeCell ref="A24:E24"/>
    <mergeCell ref="F24:L24"/>
    <mergeCell ref="A34:I34"/>
    <mergeCell ref="J34:L34"/>
    <mergeCell ref="A29:I29"/>
    <mergeCell ref="J29:L29"/>
    <mergeCell ref="A30:I30"/>
    <mergeCell ref="A31:I31"/>
    <mergeCell ref="J31:L31"/>
    <mergeCell ref="F25:L27"/>
    <mergeCell ref="A32:I32"/>
    <mergeCell ref="J32:L32"/>
    <mergeCell ref="J30:L30"/>
    <mergeCell ref="A53:I53"/>
    <mergeCell ref="A51:I51"/>
    <mergeCell ref="A52:I52"/>
    <mergeCell ref="J35:L35"/>
    <mergeCell ref="A38:I39"/>
    <mergeCell ref="J38:L39"/>
    <mergeCell ref="A40:I40"/>
    <mergeCell ref="A37:I37"/>
    <mergeCell ref="J37:L37"/>
    <mergeCell ref="J36:L36"/>
    <mergeCell ref="A36:I36"/>
    <mergeCell ref="A61:I61"/>
    <mergeCell ref="A56:I56"/>
    <mergeCell ref="A44:J44"/>
    <mergeCell ref="A46:I46"/>
    <mergeCell ref="A47:I47"/>
    <mergeCell ref="A48:I48"/>
    <mergeCell ref="A49:I49"/>
    <mergeCell ref="A50:I50"/>
    <mergeCell ref="J40:L40"/>
    <mergeCell ref="A41:I41"/>
    <mergeCell ref="J41:L41"/>
    <mergeCell ref="A67:I67"/>
    <mergeCell ref="A57:I57"/>
    <mergeCell ref="A58:I58"/>
    <mergeCell ref="A59:I59"/>
    <mergeCell ref="A60:I60"/>
    <mergeCell ref="A55:I55"/>
    <mergeCell ref="A54:I54"/>
    <mergeCell ref="A62:I62"/>
    <mergeCell ref="A63:I63"/>
    <mergeCell ref="A64:I64"/>
    <mergeCell ref="A69:I69"/>
    <mergeCell ref="A68:I68"/>
    <mergeCell ref="A82:I82"/>
    <mergeCell ref="A83:I83"/>
    <mergeCell ref="A84:I84"/>
    <mergeCell ref="A96:I96"/>
    <mergeCell ref="A87:I87"/>
    <mergeCell ref="A88:I88"/>
    <mergeCell ref="A85:I85"/>
    <mergeCell ref="A86:I86"/>
    <mergeCell ref="A89:I89"/>
    <mergeCell ref="A95:I95"/>
    <mergeCell ref="A79:I79"/>
    <mergeCell ref="A80:I80"/>
    <mergeCell ref="A72:I72"/>
    <mergeCell ref="A81:I81"/>
    <mergeCell ref="A77:I77"/>
    <mergeCell ref="A78:I78"/>
    <mergeCell ref="A75:I75"/>
    <mergeCell ref="A76:I76"/>
    <mergeCell ref="A65:I65"/>
    <mergeCell ref="A66:I66"/>
    <mergeCell ref="A73:I73"/>
    <mergeCell ref="A74:I74"/>
    <mergeCell ref="A70:I70"/>
    <mergeCell ref="A71:I71"/>
    <mergeCell ref="A99:I99"/>
    <mergeCell ref="A100:I100"/>
    <mergeCell ref="A101:I101"/>
    <mergeCell ref="A102:I102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90:I90"/>
    <mergeCell ref="A91:I91"/>
    <mergeCell ref="A92:I92"/>
    <mergeCell ref="A103:I103"/>
    <mergeCell ref="A104:I104"/>
    <mergeCell ref="A93:I93"/>
    <mergeCell ref="A94:I94"/>
    <mergeCell ref="A97:I97"/>
    <mergeCell ref="A98:I98"/>
  </mergeCells>
  <printOptions horizontalCentered="1"/>
  <pageMargins left="0.11811023622047245" right="0" top="0.15748031496062992" bottom="0" header="0" footer="0"/>
  <pageSetup horizontalDpi="600" verticalDpi="600" orientation="portrait" paperSize="9" scale="9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112"/>
  <sheetViews>
    <sheetView view="pageBreakPreview" zoomScale="60" zoomScalePageLayoutView="0" workbookViewId="0" topLeftCell="A49">
      <selection activeCell="J47" sqref="J47:J112"/>
    </sheetView>
  </sheetViews>
  <sheetFormatPr defaultColWidth="9.00390625" defaultRowHeight="12.75"/>
  <cols>
    <col min="5" max="5" width="7.625" style="0" customWidth="1"/>
    <col min="9" max="9" width="4.75390625" style="0" customWidth="1"/>
    <col min="10" max="10" width="10.375" style="0" customWidth="1"/>
    <col min="11" max="11" width="7.125" style="0" customWidth="1"/>
    <col min="12" max="12" width="12.375" style="0" customWidth="1"/>
  </cols>
  <sheetData>
    <row r="2" spans="1:9" ht="15.75">
      <c r="A2" t="s">
        <v>87</v>
      </c>
      <c r="D2" s="10"/>
      <c r="G2" s="58" t="s">
        <v>88</v>
      </c>
      <c r="H2" s="58"/>
      <c r="I2" s="58"/>
    </row>
    <row r="3" spans="1:7" ht="15.75">
      <c r="A3" t="s">
        <v>237</v>
      </c>
      <c r="D3" s="10"/>
      <c r="G3" t="s">
        <v>228</v>
      </c>
    </row>
    <row r="4" spans="1:7" ht="15.75">
      <c r="A4" t="s">
        <v>91</v>
      </c>
      <c r="D4" s="10"/>
      <c r="G4" t="s">
        <v>92</v>
      </c>
    </row>
    <row r="5" spans="1:10" ht="15.75">
      <c r="A5" t="s">
        <v>238</v>
      </c>
      <c r="D5" s="11" t="s">
        <v>94</v>
      </c>
      <c r="G5" s="59" t="s">
        <v>95</v>
      </c>
      <c r="H5" s="59"/>
      <c r="I5" s="59"/>
      <c r="J5" s="59"/>
    </row>
    <row r="6" ht="15.75">
      <c r="D6" s="11"/>
    </row>
    <row r="7" spans="1:4" ht="15.75">
      <c r="A7" t="s">
        <v>96</v>
      </c>
      <c r="D7" s="11"/>
    </row>
    <row r="8" spans="4:11" ht="18.75">
      <c r="D8" s="60" t="s">
        <v>97</v>
      </c>
      <c r="E8" s="60"/>
      <c r="F8" s="60"/>
      <c r="G8" s="60"/>
      <c r="H8" s="60"/>
      <c r="I8" s="60"/>
      <c r="J8" s="60"/>
      <c r="K8" s="60"/>
    </row>
    <row r="9" spans="4:11" ht="15.75">
      <c r="D9" s="47" t="s">
        <v>236</v>
      </c>
      <c r="E9" s="47"/>
      <c r="F9" s="47"/>
      <c r="G9" s="47"/>
      <c r="H9" s="47"/>
      <c r="I9" s="47"/>
      <c r="J9" s="47"/>
      <c r="K9" s="47"/>
    </row>
    <row r="10" spans="1:8" ht="13.5">
      <c r="A10" s="61"/>
      <c r="B10" s="61"/>
      <c r="C10" s="61"/>
      <c r="D10" s="61"/>
      <c r="E10" s="61"/>
      <c r="F10" s="61"/>
      <c r="G10" s="61"/>
      <c r="H10" s="61"/>
    </row>
    <row r="11" spans="1:13" ht="15.75">
      <c r="A11" s="62" t="s">
        <v>196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2" ht="15.75">
      <c r="A12" s="62" t="s">
        <v>202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4:12" ht="13.5">
      <c r="D13" s="13"/>
      <c r="L13" t="s">
        <v>99</v>
      </c>
    </row>
    <row r="14" spans="4:10" ht="13.5">
      <c r="D14" s="13"/>
      <c r="J14" t="s">
        <v>100</v>
      </c>
    </row>
    <row r="15" spans="4:12" ht="13.5">
      <c r="D15" s="13"/>
      <c r="K15" t="s">
        <v>101</v>
      </c>
      <c r="L15" s="14"/>
    </row>
    <row r="16" spans="4:12" ht="13.5">
      <c r="D16" s="13"/>
      <c r="L16" s="14"/>
    </row>
    <row r="17" spans="4:12" ht="13.5">
      <c r="D17" s="13"/>
      <c r="K17" t="s">
        <v>102</v>
      </c>
      <c r="L17" s="14" t="s">
        <v>203</v>
      </c>
    </row>
    <row r="18" spans="4:12" ht="13.5">
      <c r="D18" s="13"/>
      <c r="K18" t="s">
        <v>103</v>
      </c>
      <c r="L18" s="14"/>
    </row>
    <row r="19" spans="4:12" ht="13.5">
      <c r="D19" s="13"/>
      <c r="K19" t="s">
        <v>104</v>
      </c>
      <c r="L19" s="14" t="s">
        <v>204</v>
      </c>
    </row>
    <row r="20" spans="2:12" ht="13.5">
      <c r="B20" s="61"/>
      <c r="C20" s="61"/>
      <c r="D20" s="61"/>
      <c r="E20" s="61"/>
      <c r="F20" s="61"/>
      <c r="G20" s="12"/>
      <c r="H20" s="12"/>
      <c r="I20" s="12"/>
      <c r="K20" t="s">
        <v>105</v>
      </c>
      <c r="L20" s="14" t="s">
        <v>106</v>
      </c>
    </row>
    <row r="21" ht="13.5">
      <c r="D21" s="13"/>
    </row>
    <row r="22" spans="1:5" ht="13.5">
      <c r="A22" s="61" t="s">
        <v>107</v>
      </c>
      <c r="B22" s="61"/>
      <c r="C22" s="61"/>
      <c r="D22" s="61"/>
      <c r="E22" s="61"/>
    </row>
    <row r="23" spans="1:5" ht="13.5">
      <c r="A23" s="12"/>
      <c r="B23" s="12"/>
      <c r="C23" s="12"/>
      <c r="D23" s="12"/>
      <c r="E23" s="12"/>
    </row>
    <row r="24" spans="1:12" ht="13.5">
      <c r="A24" s="53" t="s">
        <v>108</v>
      </c>
      <c r="B24" s="53"/>
      <c r="C24" s="53"/>
      <c r="D24" s="53"/>
      <c r="E24" s="53"/>
      <c r="F24" s="54" t="s">
        <v>109</v>
      </c>
      <c r="G24" s="54"/>
      <c r="H24" s="54"/>
      <c r="I24" s="54"/>
      <c r="J24" s="54"/>
      <c r="K24" s="54"/>
      <c r="L24" s="54"/>
    </row>
    <row r="25" spans="1:12" ht="13.5">
      <c r="A25" s="15" t="s">
        <v>110</v>
      </c>
      <c r="B25" s="16"/>
      <c r="C25" s="16"/>
      <c r="D25" s="16"/>
      <c r="E25" s="17"/>
      <c r="F25" s="52" t="s">
        <v>205</v>
      </c>
      <c r="G25" s="52"/>
      <c r="H25" s="52"/>
      <c r="I25" s="52"/>
      <c r="J25" s="52"/>
      <c r="K25" s="52"/>
      <c r="L25" s="52"/>
    </row>
    <row r="26" spans="1:12" ht="13.5">
      <c r="A26" s="18" t="s">
        <v>111</v>
      </c>
      <c r="B26" s="19"/>
      <c r="C26" s="19"/>
      <c r="D26" s="19"/>
      <c r="E26" s="20"/>
      <c r="F26" s="52"/>
      <c r="G26" s="52"/>
      <c r="H26" s="52"/>
      <c r="I26" s="52"/>
      <c r="J26" s="52"/>
      <c r="K26" s="52"/>
      <c r="L26" s="52"/>
    </row>
    <row r="27" spans="1:12" ht="13.5">
      <c r="A27" s="21" t="s">
        <v>112</v>
      </c>
      <c r="B27" s="22"/>
      <c r="C27" s="22"/>
      <c r="D27" s="22"/>
      <c r="E27" s="23"/>
      <c r="F27" s="52"/>
      <c r="G27" s="52"/>
      <c r="H27" s="52"/>
      <c r="I27" s="52"/>
      <c r="J27" s="52"/>
      <c r="K27" s="52"/>
      <c r="L27" s="52"/>
    </row>
    <row r="28" ht="12.75">
      <c r="C28" s="24"/>
    </row>
    <row r="29" spans="1:12" ht="15.75">
      <c r="A29" s="55" t="s">
        <v>113</v>
      </c>
      <c r="B29" s="55"/>
      <c r="C29" s="55"/>
      <c r="D29" s="55"/>
      <c r="E29" s="55"/>
      <c r="F29" s="55"/>
      <c r="G29" s="55"/>
      <c r="H29" s="55"/>
      <c r="I29" s="55"/>
      <c r="J29" s="44" t="s">
        <v>229</v>
      </c>
      <c r="K29" s="44"/>
      <c r="L29" s="44"/>
    </row>
    <row r="30" spans="1:12" ht="64.5" customHeight="1">
      <c r="A30" s="45" t="s">
        <v>114</v>
      </c>
      <c r="B30" s="45"/>
      <c r="C30" s="45"/>
      <c r="D30" s="45"/>
      <c r="E30" s="45"/>
      <c r="F30" s="45"/>
      <c r="G30" s="45"/>
      <c r="H30" s="45"/>
      <c r="I30" s="45"/>
      <c r="J30" s="49" t="s">
        <v>201</v>
      </c>
      <c r="K30" s="50"/>
      <c r="L30" s="51"/>
    </row>
    <row r="31" spans="1:12" ht="15.75">
      <c r="A31" s="45" t="s">
        <v>115</v>
      </c>
      <c r="B31" s="45"/>
      <c r="C31" s="45"/>
      <c r="D31" s="45"/>
      <c r="E31" s="45"/>
      <c r="F31" s="45"/>
      <c r="G31" s="45"/>
      <c r="H31" s="45"/>
      <c r="I31" s="45"/>
      <c r="J31" s="49" t="s">
        <v>116</v>
      </c>
      <c r="K31" s="50"/>
      <c r="L31" s="51"/>
    </row>
    <row r="32" spans="1:12" ht="15.75">
      <c r="A32" s="45" t="s">
        <v>117</v>
      </c>
      <c r="B32" s="45"/>
      <c r="C32" s="45"/>
      <c r="D32" s="45"/>
      <c r="E32" s="45"/>
      <c r="F32" s="45"/>
      <c r="G32" s="45"/>
      <c r="H32" s="45"/>
      <c r="I32" s="45"/>
      <c r="J32" s="49" t="s">
        <v>118</v>
      </c>
      <c r="K32" s="50"/>
      <c r="L32" s="51"/>
    </row>
    <row r="33" spans="1:12" ht="15.75">
      <c r="A33" s="46" t="s">
        <v>119</v>
      </c>
      <c r="B33" s="45"/>
      <c r="C33" s="45"/>
      <c r="D33" s="45"/>
      <c r="E33" s="45"/>
      <c r="F33" s="45"/>
      <c r="G33" s="45"/>
      <c r="H33" s="45"/>
      <c r="I33" s="45"/>
      <c r="J33" s="44">
        <v>50734364.03</v>
      </c>
      <c r="K33" s="44"/>
      <c r="L33" s="44"/>
    </row>
    <row r="34" spans="1:12" ht="15.75">
      <c r="A34" s="46" t="s">
        <v>120</v>
      </c>
      <c r="B34" s="45"/>
      <c r="C34" s="45"/>
      <c r="D34" s="45"/>
      <c r="E34" s="45"/>
      <c r="F34" s="45"/>
      <c r="G34" s="45"/>
      <c r="H34" s="45"/>
      <c r="I34" s="45"/>
      <c r="J34" s="44">
        <v>50734364.03</v>
      </c>
      <c r="K34" s="44"/>
      <c r="L34" s="44"/>
    </row>
    <row r="35" spans="1:12" ht="32.25" customHeight="1">
      <c r="A35" s="46" t="s">
        <v>121</v>
      </c>
      <c r="B35" s="45"/>
      <c r="C35" s="45"/>
      <c r="D35" s="45"/>
      <c r="E35" s="45"/>
      <c r="F35" s="45"/>
      <c r="G35" s="45"/>
      <c r="H35" s="45"/>
      <c r="I35" s="45"/>
      <c r="J35" s="44"/>
      <c r="K35" s="44"/>
      <c r="L35" s="44"/>
    </row>
    <row r="36" spans="1:12" ht="45.75" customHeight="1">
      <c r="A36" s="46" t="s">
        <v>122</v>
      </c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</row>
    <row r="37" spans="1:12" ht="15.75">
      <c r="A37" s="45" t="s">
        <v>123</v>
      </c>
      <c r="B37" s="45"/>
      <c r="C37" s="45"/>
      <c r="D37" s="45"/>
      <c r="E37" s="45"/>
      <c r="F37" s="45"/>
      <c r="G37" s="45"/>
      <c r="H37" s="45"/>
      <c r="I37" s="45"/>
      <c r="J37" s="44">
        <v>17957477.75</v>
      </c>
      <c r="K37" s="44"/>
      <c r="L37" s="44"/>
    </row>
    <row r="38" spans="1:12" ht="17.25" customHeight="1">
      <c r="A38" s="46" t="s">
        <v>124</v>
      </c>
      <c r="B38" s="45"/>
      <c r="C38" s="45"/>
      <c r="D38" s="45"/>
      <c r="E38" s="45"/>
      <c r="F38" s="45"/>
      <c r="G38" s="45"/>
      <c r="H38" s="45"/>
      <c r="I38" s="45"/>
      <c r="J38" s="44">
        <v>8974701.01</v>
      </c>
      <c r="K38" s="44"/>
      <c r="L38" s="44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</row>
    <row r="40" spans="1:12" ht="15.75">
      <c r="A40" s="45" t="s">
        <v>125</v>
      </c>
      <c r="B40" s="45"/>
      <c r="C40" s="45"/>
      <c r="D40" s="45"/>
      <c r="E40" s="45"/>
      <c r="F40" s="45"/>
      <c r="G40" s="45"/>
      <c r="H40" s="45"/>
      <c r="I40" s="45"/>
      <c r="J40" s="44">
        <v>1690867.91</v>
      </c>
      <c r="K40" s="44"/>
      <c r="L40" s="44"/>
    </row>
    <row r="41" spans="1:12" ht="15.75">
      <c r="A41" s="45" t="s">
        <v>126</v>
      </c>
      <c r="B41" s="45"/>
      <c r="C41" s="45"/>
      <c r="D41" s="45"/>
      <c r="E41" s="45"/>
      <c r="F41" s="45"/>
      <c r="G41" s="45"/>
      <c r="H41" s="45"/>
      <c r="I41" s="45"/>
      <c r="J41" s="44">
        <v>298249.32</v>
      </c>
      <c r="K41" s="44"/>
      <c r="L41" s="44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26"/>
    </row>
    <row r="43" ht="15.75">
      <c r="C43" s="27"/>
    </row>
    <row r="44" spans="1:10" ht="15.75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</row>
    <row r="45" ht="15.75">
      <c r="C45" s="27"/>
    </row>
    <row r="46" spans="1:10" ht="15">
      <c r="A46" s="48" t="s">
        <v>128</v>
      </c>
      <c r="B46" s="48"/>
      <c r="C46" s="48"/>
      <c r="D46" s="48"/>
      <c r="E46" s="48"/>
      <c r="F46" s="48"/>
      <c r="G46" s="48"/>
      <c r="H46" s="48"/>
      <c r="I46" s="48"/>
      <c r="J46" s="28" t="s">
        <v>129</v>
      </c>
    </row>
    <row r="47" spans="1:10" ht="15.75">
      <c r="A47" s="43" t="s">
        <v>130</v>
      </c>
      <c r="B47" s="43"/>
      <c r="C47" s="43"/>
      <c r="D47" s="43"/>
      <c r="E47" s="43"/>
      <c r="F47" s="43"/>
      <c r="G47" s="43"/>
      <c r="H47" s="43"/>
      <c r="I47" s="43"/>
      <c r="J47" s="29">
        <f>J50+J52+J65</f>
        <v>3347656.1100000003</v>
      </c>
    </row>
    <row r="48" spans="1:10" ht="13.5">
      <c r="A48" s="43" t="s">
        <v>131</v>
      </c>
      <c r="B48" s="43"/>
      <c r="C48" s="43"/>
      <c r="D48" s="43"/>
      <c r="E48" s="43"/>
      <c r="F48" s="43"/>
      <c r="G48" s="43"/>
      <c r="H48" s="43"/>
      <c r="I48" s="43"/>
      <c r="J48" s="29"/>
    </row>
    <row r="49" spans="1:10" ht="13.5">
      <c r="A49" s="43" t="s">
        <v>132</v>
      </c>
      <c r="B49" s="43"/>
      <c r="C49" s="43"/>
      <c r="D49" s="43"/>
      <c r="E49" s="43"/>
      <c r="F49" s="43"/>
      <c r="G49" s="43"/>
      <c r="H49" s="43"/>
      <c r="I49" s="43"/>
      <c r="J49" s="29"/>
    </row>
    <row r="50" spans="1:10" ht="13.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29"/>
    </row>
    <row r="51" spans="1:10" ht="13.5">
      <c r="A51" s="43" t="s">
        <v>134</v>
      </c>
      <c r="B51" s="43"/>
      <c r="C51" s="43"/>
      <c r="D51" s="43"/>
      <c r="E51" s="43"/>
      <c r="F51" s="43"/>
      <c r="G51" s="43"/>
      <c r="H51" s="43"/>
      <c r="I51" s="43"/>
      <c r="J51" s="29"/>
    </row>
    <row r="52" spans="1:10" ht="13.5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29">
        <f>SUM(J54:J63)</f>
        <v>3353656.1100000003</v>
      </c>
    </row>
    <row r="53" spans="1:10" ht="13.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29"/>
    </row>
    <row r="54" spans="1:10" ht="13.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29">
        <v>718.89</v>
      </c>
    </row>
    <row r="55" spans="1:10" ht="13.5">
      <c r="A55" s="43" t="s">
        <v>138</v>
      </c>
      <c r="B55" s="43"/>
      <c r="C55" s="43"/>
      <c r="D55" s="43"/>
      <c r="E55" s="43"/>
      <c r="F55" s="43"/>
      <c r="G55" s="43"/>
      <c r="H55" s="43"/>
      <c r="I55" s="43"/>
      <c r="J55" s="29"/>
    </row>
    <row r="56" spans="1:10" ht="13.5">
      <c r="A56" s="43" t="s">
        <v>139</v>
      </c>
      <c r="B56" s="43"/>
      <c r="C56" s="43"/>
      <c r="D56" s="43"/>
      <c r="E56" s="43"/>
      <c r="F56" s="43"/>
      <c r="G56" s="43"/>
      <c r="H56" s="43"/>
      <c r="I56" s="43"/>
      <c r="J56" s="29">
        <v>3341237.22</v>
      </c>
    </row>
    <row r="57" spans="1:10" ht="13.5">
      <c r="A57" s="43" t="s">
        <v>140</v>
      </c>
      <c r="B57" s="43"/>
      <c r="C57" s="43"/>
      <c r="D57" s="43"/>
      <c r="E57" s="43"/>
      <c r="F57" s="43"/>
      <c r="G57" s="43"/>
      <c r="H57" s="43"/>
      <c r="I57" s="43"/>
      <c r="J57" s="29"/>
    </row>
    <row r="58" spans="1:10" ht="13.5">
      <c r="A58" s="43" t="s">
        <v>141</v>
      </c>
      <c r="B58" s="43"/>
      <c r="C58" s="43"/>
      <c r="D58" s="43"/>
      <c r="E58" s="43"/>
      <c r="F58" s="43"/>
      <c r="G58" s="43"/>
      <c r="H58" s="43"/>
      <c r="I58" s="43"/>
      <c r="J58" s="29"/>
    </row>
    <row r="59" spans="1:10" ht="13.5">
      <c r="A59" s="43" t="s">
        <v>142</v>
      </c>
      <c r="B59" s="43"/>
      <c r="C59" s="43"/>
      <c r="D59" s="43"/>
      <c r="E59" s="43"/>
      <c r="F59" s="43"/>
      <c r="G59" s="43"/>
      <c r="H59" s="43"/>
      <c r="I59" s="43"/>
      <c r="J59" s="29"/>
    </row>
    <row r="60" spans="1:10" ht="13.5">
      <c r="A60" s="43" t="s">
        <v>143</v>
      </c>
      <c r="B60" s="43"/>
      <c r="C60" s="43"/>
      <c r="D60" s="43"/>
      <c r="E60" s="43"/>
      <c r="F60" s="43"/>
      <c r="G60" s="43"/>
      <c r="H60" s="43"/>
      <c r="I60" s="43"/>
      <c r="J60" s="29"/>
    </row>
    <row r="61" spans="1:10" ht="13.5">
      <c r="A61" s="43" t="s">
        <v>144</v>
      </c>
      <c r="B61" s="43"/>
      <c r="C61" s="43"/>
      <c r="D61" s="43"/>
      <c r="E61" s="43"/>
      <c r="F61" s="43"/>
      <c r="G61" s="43"/>
      <c r="H61" s="43"/>
      <c r="I61" s="43"/>
      <c r="J61" s="29"/>
    </row>
    <row r="62" spans="1:10" ht="13.5">
      <c r="A62" s="43" t="s">
        <v>145</v>
      </c>
      <c r="B62" s="43"/>
      <c r="C62" s="43"/>
      <c r="D62" s="43"/>
      <c r="E62" s="43"/>
      <c r="F62" s="43"/>
      <c r="G62" s="43"/>
      <c r="H62" s="43"/>
      <c r="I62" s="43"/>
      <c r="J62" s="29"/>
    </row>
    <row r="63" spans="1:10" ht="13.5">
      <c r="A63" s="43" t="s">
        <v>146</v>
      </c>
      <c r="B63" s="43"/>
      <c r="C63" s="43"/>
      <c r="D63" s="43"/>
      <c r="E63" s="43"/>
      <c r="F63" s="43"/>
      <c r="G63" s="43"/>
      <c r="H63" s="43"/>
      <c r="I63" s="43"/>
      <c r="J63" s="29">
        <v>11700</v>
      </c>
    </row>
    <row r="64" spans="1:10" ht="13.5">
      <c r="A64" s="43" t="s">
        <v>147</v>
      </c>
      <c r="B64" s="43"/>
      <c r="C64" s="43"/>
      <c r="D64" s="43"/>
      <c r="E64" s="43"/>
      <c r="F64" s="43"/>
      <c r="G64" s="43"/>
      <c r="H64" s="43"/>
      <c r="I64" s="43"/>
      <c r="J64" s="29"/>
    </row>
    <row r="65" spans="1:10" ht="13.5">
      <c r="A65" s="43" t="s">
        <v>148</v>
      </c>
      <c r="B65" s="43"/>
      <c r="C65" s="43"/>
      <c r="D65" s="43"/>
      <c r="E65" s="43"/>
      <c r="F65" s="43"/>
      <c r="G65" s="43"/>
      <c r="H65" s="43"/>
      <c r="I65" s="43"/>
      <c r="J65" s="29">
        <f>SUM(J67:J76)</f>
        <v>-6000</v>
      </c>
    </row>
    <row r="66" spans="1:10" ht="13.5">
      <c r="A66" s="43" t="s">
        <v>149</v>
      </c>
      <c r="B66" s="43"/>
      <c r="C66" s="43"/>
      <c r="D66" s="43"/>
      <c r="E66" s="43"/>
      <c r="F66" s="43"/>
      <c r="G66" s="43"/>
      <c r="H66" s="43"/>
      <c r="I66" s="43"/>
      <c r="J66" s="29"/>
    </row>
    <row r="67" spans="1:10" ht="13.5">
      <c r="A67" s="43" t="s">
        <v>150</v>
      </c>
      <c r="B67" s="43"/>
      <c r="C67" s="43"/>
      <c r="D67" s="43"/>
      <c r="E67" s="43"/>
      <c r="F67" s="43"/>
      <c r="G67" s="43"/>
      <c r="H67" s="43"/>
      <c r="I67" s="43"/>
      <c r="J67" s="29"/>
    </row>
    <row r="68" spans="1:10" ht="13.5">
      <c r="A68" s="43" t="s">
        <v>151</v>
      </c>
      <c r="B68" s="43"/>
      <c r="C68" s="43"/>
      <c r="D68" s="43"/>
      <c r="E68" s="43"/>
      <c r="F68" s="43"/>
      <c r="G68" s="43"/>
      <c r="H68" s="43"/>
      <c r="I68" s="43"/>
      <c r="J68" s="29"/>
    </row>
    <row r="69" spans="1:10" ht="13.5">
      <c r="A69" s="43" t="s">
        <v>152</v>
      </c>
      <c r="B69" s="43"/>
      <c r="C69" s="43"/>
      <c r="D69" s="43"/>
      <c r="E69" s="43"/>
      <c r="F69" s="43"/>
      <c r="G69" s="43"/>
      <c r="H69" s="43"/>
      <c r="I69" s="43"/>
      <c r="J69" s="29"/>
    </row>
    <row r="70" spans="1:10" ht="13.5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29"/>
    </row>
    <row r="71" spans="1:10" ht="13.5">
      <c r="A71" s="43" t="s">
        <v>154</v>
      </c>
      <c r="B71" s="43"/>
      <c r="C71" s="43"/>
      <c r="D71" s="43"/>
      <c r="E71" s="43"/>
      <c r="F71" s="43"/>
      <c r="G71" s="43"/>
      <c r="H71" s="43"/>
      <c r="I71" s="43"/>
      <c r="J71" s="29"/>
    </row>
    <row r="72" spans="1:10" ht="13.5">
      <c r="A72" s="43" t="s">
        <v>155</v>
      </c>
      <c r="B72" s="43"/>
      <c r="C72" s="43"/>
      <c r="D72" s="43"/>
      <c r="E72" s="43"/>
      <c r="F72" s="43"/>
      <c r="G72" s="43"/>
      <c r="H72" s="43"/>
      <c r="I72" s="43"/>
      <c r="J72" s="29"/>
    </row>
    <row r="73" spans="1:10" ht="13.5">
      <c r="A73" s="43" t="s">
        <v>156</v>
      </c>
      <c r="B73" s="43"/>
      <c r="C73" s="43"/>
      <c r="D73" s="43"/>
      <c r="E73" s="43"/>
      <c r="F73" s="43"/>
      <c r="G73" s="43"/>
      <c r="H73" s="43"/>
      <c r="I73" s="43"/>
      <c r="J73" s="29"/>
    </row>
    <row r="74" spans="1:10" ht="13.5">
      <c r="A74" s="43" t="s">
        <v>157</v>
      </c>
      <c r="B74" s="43"/>
      <c r="C74" s="43"/>
      <c r="D74" s="43"/>
      <c r="E74" s="43"/>
      <c r="F74" s="43"/>
      <c r="G74" s="43"/>
      <c r="H74" s="43"/>
      <c r="I74" s="43"/>
      <c r="J74" s="29"/>
    </row>
    <row r="75" spans="1:10" ht="13.5">
      <c r="A75" s="43" t="s">
        <v>158</v>
      </c>
      <c r="B75" s="43"/>
      <c r="C75" s="43"/>
      <c r="D75" s="43"/>
      <c r="E75" s="43"/>
      <c r="F75" s="43"/>
      <c r="G75" s="43"/>
      <c r="H75" s="43"/>
      <c r="I75" s="43"/>
      <c r="J75" s="29"/>
    </row>
    <row r="76" spans="1:10" ht="13.5">
      <c r="A76" s="43" t="s">
        <v>159</v>
      </c>
      <c r="B76" s="43"/>
      <c r="C76" s="43"/>
      <c r="D76" s="43"/>
      <c r="E76" s="43"/>
      <c r="F76" s="43"/>
      <c r="G76" s="43"/>
      <c r="H76" s="43"/>
      <c r="I76" s="43"/>
      <c r="J76" s="29">
        <v>-6000</v>
      </c>
    </row>
    <row r="77" spans="1:10" ht="13.5">
      <c r="A77" s="43" t="s">
        <v>160</v>
      </c>
      <c r="B77" s="43"/>
      <c r="C77" s="43"/>
      <c r="D77" s="43"/>
      <c r="E77" s="43"/>
      <c r="F77" s="43"/>
      <c r="G77" s="43"/>
      <c r="H77" s="43"/>
      <c r="I77" s="43"/>
      <c r="J77" s="29">
        <f>J79+J80+J81+J96+J97+J98</f>
        <v>131084.09</v>
      </c>
    </row>
    <row r="78" spans="1:10" ht="13.5">
      <c r="A78" s="43" t="s">
        <v>161</v>
      </c>
      <c r="B78" s="43"/>
      <c r="C78" s="43"/>
      <c r="D78" s="43"/>
      <c r="E78" s="43"/>
      <c r="F78" s="43"/>
      <c r="G78" s="43"/>
      <c r="H78" s="43"/>
      <c r="I78" s="43"/>
      <c r="J78" s="29"/>
    </row>
    <row r="79" spans="1:10" ht="13.5">
      <c r="A79" s="43" t="s">
        <v>162</v>
      </c>
      <c r="B79" s="43"/>
      <c r="C79" s="43"/>
      <c r="D79" s="43"/>
      <c r="E79" s="43"/>
      <c r="F79" s="43"/>
      <c r="G79" s="43"/>
      <c r="H79" s="43"/>
      <c r="I79" s="43"/>
      <c r="J79" s="29"/>
    </row>
    <row r="80" spans="1:10" ht="13.5">
      <c r="A80" s="43" t="s">
        <v>163</v>
      </c>
      <c r="B80" s="43"/>
      <c r="C80" s="43"/>
      <c r="D80" s="43"/>
      <c r="E80" s="43"/>
      <c r="F80" s="43"/>
      <c r="G80" s="43"/>
      <c r="H80" s="43"/>
      <c r="I80" s="43"/>
      <c r="J80" s="29"/>
    </row>
    <row r="81" spans="1:10" ht="13.5">
      <c r="A81" s="43" t="s">
        <v>164</v>
      </c>
      <c r="B81" s="43"/>
      <c r="C81" s="43"/>
      <c r="D81" s="43"/>
      <c r="E81" s="43"/>
      <c r="F81" s="43"/>
      <c r="G81" s="43"/>
      <c r="H81" s="43"/>
      <c r="I81" s="43"/>
      <c r="J81" s="29">
        <f>SUM(J83:J95)</f>
        <v>131084.09</v>
      </c>
    </row>
    <row r="82" spans="1:10" ht="13.5">
      <c r="A82" s="43" t="s">
        <v>165</v>
      </c>
      <c r="B82" s="43"/>
      <c r="C82" s="43"/>
      <c r="D82" s="43"/>
      <c r="E82" s="43"/>
      <c r="F82" s="43"/>
      <c r="G82" s="43"/>
      <c r="H82" s="43"/>
      <c r="I82" s="43"/>
      <c r="J82" s="29"/>
    </row>
    <row r="83" spans="1:10" ht="13.5">
      <c r="A83" s="43" t="s">
        <v>166</v>
      </c>
      <c r="B83" s="43"/>
      <c r="C83" s="43"/>
      <c r="D83" s="43"/>
      <c r="E83" s="43"/>
      <c r="F83" s="43"/>
      <c r="G83" s="43"/>
      <c r="H83" s="43"/>
      <c r="I83" s="43"/>
      <c r="J83" s="29">
        <v>-44223.89</v>
      </c>
    </row>
    <row r="84" spans="1:10" ht="13.5">
      <c r="A84" s="43" t="s">
        <v>167</v>
      </c>
      <c r="B84" s="43"/>
      <c r="C84" s="43"/>
      <c r="D84" s="43"/>
      <c r="E84" s="43"/>
      <c r="F84" s="43"/>
      <c r="G84" s="43"/>
      <c r="H84" s="43"/>
      <c r="I84" s="43"/>
      <c r="J84" s="29"/>
    </row>
    <row r="85" spans="1:10" ht="13.5">
      <c r="A85" s="43" t="s">
        <v>168</v>
      </c>
      <c r="B85" s="43"/>
      <c r="C85" s="43"/>
      <c r="D85" s="43"/>
      <c r="E85" s="43"/>
      <c r="F85" s="43"/>
      <c r="G85" s="43"/>
      <c r="H85" s="43"/>
      <c r="I85" s="43"/>
      <c r="J85" s="29"/>
    </row>
    <row r="86" spans="1:10" ht="13.5">
      <c r="A86" s="43" t="s">
        <v>169</v>
      </c>
      <c r="B86" s="43"/>
      <c r="C86" s="43"/>
      <c r="D86" s="43"/>
      <c r="E86" s="43"/>
      <c r="F86" s="43"/>
      <c r="G86" s="43"/>
      <c r="H86" s="43"/>
      <c r="I86" s="43"/>
      <c r="J86" s="29">
        <v>127151.98</v>
      </c>
    </row>
    <row r="87" spans="1:10" ht="13.5">
      <c r="A87" s="43" t="s">
        <v>170</v>
      </c>
      <c r="B87" s="43"/>
      <c r="C87" s="43"/>
      <c r="D87" s="43"/>
      <c r="E87" s="43"/>
      <c r="F87" s="43"/>
      <c r="G87" s="43"/>
      <c r="H87" s="43"/>
      <c r="I87" s="43"/>
      <c r="J87" s="29"/>
    </row>
    <row r="88" spans="1:10" ht="13.5">
      <c r="A88" s="43" t="s">
        <v>171</v>
      </c>
      <c r="B88" s="43"/>
      <c r="C88" s="43"/>
      <c r="D88" s="43"/>
      <c r="E88" s="43"/>
      <c r="F88" s="43"/>
      <c r="G88" s="43"/>
      <c r="H88" s="43"/>
      <c r="I88" s="43"/>
      <c r="J88" s="29"/>
    </row>
    <row r="89" spans="1:10" ht="13.5">
      <c r="A89" s="43" t="s">
        <v>172</v>
      </c>
      <c r="B89" s="43"/>
      <c r="C89" s="43"/>
      <c r="D89" s="43"/>
      <c r="E89" s="43"/>
      <c r="F89" s="43"/>
      <c r="G89" s="43"/>
      <c r="H89" s="43"/>
      <c r="I89" s="43"/>
      <c r="J89" s="29"/>
    </row>
    <row r="90" spans="1:10" ht="13.5">
      <c r="A90" s="43" t="s">
        <v>173</v>
      </c>
      <c r="B90" s="43"/>
      <c r="C90" s="43"/>
      <c r="D90" s="43"/>
      <c r="E90" s="43"/>
      <c r="F90" s="43"/>
      <c r="G90" s="43"/>
      <c r="H90" s="43"/>
      <c r="I90" s="43"/>
      <c r="J90" s="29"/>
    </row>
    <row r="91" spans="1:10" ht="13.5">
      <c r="A91" s="43" t="s">
        <v>174</v>
      </c>
      <c r="B91" s="43"/>
      <c r="C91" s="43"/>
      <c r="D91" s="43"/>
      <c r="E91" s="43"/>
      <c r="F91" s="43"/>
      <c r="G91" s="43"/>
      <c r="H91" s="43"/>
      <c r="I91" s="43"/>
      <c r="J91" s="29"/>
    </row>
    <row r="92" spans="1:10" ht="13.5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29"/>
    </row>
    <row r="93" spans="1:10" ht="13.5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29"/>
    </row>
    <row r="94" spans="1:10" ht="13.5">
      <c r="A94" s="43" t="s">
        <v>177</v>
      </c>
      <c r="B94" s="43"/>
      <c r="C94" s="43"/>
      <c r="D94" s="43"/>
      <c r="E94" s="43"/>
      <c r="F94" s="43"/>
      <c r="G94" s="43"/>
      <c r="H94" s="43"/>
      <c r="I94" s="43"/>
      <c r="J94" s="29">
        <v>48156</v>
      </c>
    </row>
    <row r="95" spans="1:10" ht="13.5">
      <c r="A95" s="43" t="s">
        <v>178</v>
      </c>
      <c r="B95" s="43"/>
      <c r="C95" s="43"/>
      <c r="D95" s="43"/>
      <c r="E95" s="43"/>
      <c r="F95" s="43"/>
      <c r="G95" s="43"/>
      <c r="H95" s="43"/>
      <c r="I95" s="43"/>
      <c r="J95" s="29"/>
    </row>
    <row r="96" spans="1:10" ht="13.5">
      <c r="A96" s="43" t="s">
        <v>179</v>
      </c>
      <c r="B96" s="43"/>
      <c r="C96" s="43"/>
      <c r="D96" s="43"/>
      <c r="E96" s="43"/>
      <c r="F96" s="43"/>
      <c r="G96" s="43"/>
      <c r="H96" s="43"/>
      <c r="I96" s="43"/>
      <c r="J96" s="29"/>
    </row>
    <row r="97" spans="1:10" ht="13.5">
      <c r="A97" s="43" t="s">
        <v>180</v>
      </c>
      <c r="B97" s="43"/>
      <c r="C97" s="43"/>
      <c r="D97" s="43"/>
      <c r="E97" s="43"/>
      <c r="F97" s="43"/>
      <c r="G97" s="43"/>
      <c r="H97" s="43"/>
      <c r="I97" s="43"/>
      <c r="J97" s="29"/>
    </row>
    <row r="98" spans="1:10" ht="13.5">
      <c r="A98" s="43" t="s">
        <v>181</v>
      </c>
      <c r="B98" s="43"/>
      <c r="C98" s="43"/>
      <c r="D98" s="43"/>
      <c r="E98" s="43"/>
      <c r="F98" s="43"/>
      <c r="G98" s="43"/>
      <c r="H98" s="43"/>
      <c r="I98" s="43"/>
      <c r="J98" s="29">
        <f>SUM(J100:J112)</f>
        <v>0</v>
      </c>
    </row>
    <row r="99" spans="1:10" ht="13.5">
      <c r="A99" s="43" t="s">
        <v>182</v>
      </c>
      <c r="B99" s="43"/>
      <c r="C99" s="43"/>
      <c r="D99" s="43"/>
      <c r="E99" s="43"/>
      <c r="F99" s="43"/>
      <c r="G99" s="43"/>
      <c r="H99" s="43"/>
      <c r="I99" s="43"/>
      <c r="J99" s="29"/>
    </row>
    <row r="100" spans="1:10" ht="13.5">
      <c r="A100" s="43" t="s">
        <v>183</v>
      </c>
      <c r="B100" s="43"/>
      <c r="C100" s="43"/>
      <c r="D100" s="43"/>
      <c r="E100" s="43"/>
      <c r="F100" s="43"/>
      <c r="G100" s="43"/>
      <c r="H100" s="43"/>
      <c r="I100" s="43"/>
      <c r="J100" s="29"/>
    </row>
    <row r="101" spans="1:10" ht="13.5">
      <c r="A101" s="43" t="s">
        <v>184</v>
      </c>
      <c r="B101" s="43"/>
      <c r="C101" s="43"/>
      <c r="D101" s="43"/>
      <c r="E101" s="43"/>
      <c r="F101" s="43"/>
      <c r="G101" s="43"/>
      <c r="H101" s="43"/>
      <c r="I101" s="43"/>
      <c r="J101" s="29"/>
    </row>
    <row r="102" spans="1:10" ht="13.5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29"/>
    </row>
    <row r="103" spans="1:10" ht="13.5">
      <c r="A103" s="43" t="s">
        <v>186</v>
      </c>
      <c r="B103" s="43"/>
      <c r="C103" s="43"/>
      <c r="D103" s="43"/>
      <c r="E103" s="43"/>
      <c r="F103" s="43"/>
      <c r="G103" s="43"/>
      <c r="H103" s="43"/>
      <c r="I103" s="43"/>
      <c r="J103" s="29"/>
    </row>
    <row r="104" spans="1:10" ht="13.5">
      <c r="A104" s="43" t="s">
        <v>187</v>
      </c>
      <c r="B104" s="43"/>
      <c r="C104" s="43"/>
      <c r="D104" s="43"/>
      <c r="E104" s="43"/>
      <c r="F104" s="43"/>
      <c r="G104" s="43"/>
      <c r="H104" s="43"/>
      <c r="I104" s="43"/>
      <c r="J104" s="29"/>
    </row>
    <row r="105" spans="1:10" ht="13.5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29"/>
    </row>
    <row r="106" spans="1:10" ht="13.5">
      <c r="A106" s="43" t="s">
        <v>189</v>
      </c>
      <c r="B106" s="43"/>
      <c r="C106" s="43"/>
      <c r="D106" s="43"/>
      <c r="E106" s="43"/>
      <c r="F106" s="43"/>
      <c r="G106" s="43"/>
      <c r="H106" s="43"/>
      <c r="I106" s="43"/>
      <c r="J106" s="29"/>
    </row>
    <row r="107" spans="1:10" ht="13.5">
      <c r="A107" s="43" t="s">
        <v>190</v>
      </c>
      <c r="B107" s="43"/>
      <c r="C107" s="43"/>
      <c r="D107" s="43"/>
      <c r="E107" s="43"/>
      <c r="F107" s="43"/>
      <c r="G107" s="43"/>
      <c r="H107" s="43"/>
      <c r="I107" s="43"/>
      <c r="J107" s="29"/>
    </row>
    <row r="108" spans="1:10" ht="13.5">
      <c r="A108" s="43" t="s">
        <v>191</v>
      </c>
      <c r="B108" s="43"/>
      <c r="C108" s="43"/>
      <c r="D108" s="43"/>
      <c r="E108" s="43"/>
      <c r="F108" s="43"/>
      <c r="G108" s="43"/>
      <c r="H108" s="43"/>
      <c r="I108" s="43"/>
      <c r="J108" s="29"/>
    </row>
    <row r="109" spans="1:10" ht="13.5">
      <c r="A109" s="43" t="s">
        <v>192</v>
      </c>
      <c r="B109" s="43"/>
      <c r="C109" s="43"/>
      <c r="D109" s="43"/>
      <c r="E109" s="43"/>
      <c r="F109" s="43"/>
      <c r="G109" s="43"/>
      <c r="H109" s="43"/>
      <c r="I109" s="43"/>
      <c r="J109" s="29"/>
    </row>
    <row r="110" spans="1:10" ht="13.5">
      <c r="A110" s="43" t="s">
        <v>193</v>
      </c>
      <c r="B110" s="43"/>
      <c r="C110" s="43"/>
      <c r="D110" s="43"/>
      <c r="E110" s="43"/>
      <c r="F110" s="43"/>
      <c r="G110" s="43"/>
      <c r="H110" s="43"/>
      <c r="I110" s="43"/>
      <c r="J110" s="29"/>
    </row>
    <row r="111" spans="1:10" ht="13.5">
      <c r="A111" s="43" t="s">
        <v>194</v>
      </c>
      <c r="B111" s="43"/>
      <c r="C111" s="43"/>
      <c r="D111" s="43"/>
      <c r="E111" s="43"/>
      <c r="F111" s="43"/>
      <c r="G111" s="43"/>
      <c r="H111" s="43"/>
      <c r="I111" s="43"/>
      <c r="J111" s="29"/>
    </row>
    <row r="112" spans="1:10" ht="13.5">
      <c r="A112" s="43" t="s">
        <v>195</v>
      </c>
      <c r="B112" s="43"/>
      <c r="C112" s="43"/>
      <c r="D112" s="43"/>
      <c r="E112" s="43"/>
      <c r="F112" s="43"/>
      <c r="G112" s="43"/>
      <c r="H112" s="43"/>
      <c r="I112" s="43"/>
      <c r="J112" s="29"/>
    </row>
  </sheetData>
  <sheetProtection/>
  <mergeCells count="104">
    <mergeCell ref="B20:F20"/>
    <mergeCell ref="A22:E22"/>
    <mergeCell ref="A10:H10"/>
    <mergeCell ref="A11:M11"/>
    <mergeCell ref="A12:L12"/>
    <mergeCell ref="G2:I2"/>
    <mergeCell ref="G5:J5"/>
    <mergeCell ref="D8:K8"/>
    <mergeCell ref="D9:K9"/>
    <mergeCell ref="A33:I33"/>
    <mergeCell ref="J33:L33"/>
    <mergeCell ref="A35:I35"/>
    <mergeCell ref="A24:E24"/>
    <mergeCell ref="F24:L24"/>
    <mergeCell ref="A34:I34"/>
    <mergeCell ref="J34:L34"/>
    <mergeCell ref="A29:I29"/>
    <mergeCell ref="J29:L29"/>
    <mergeCell ref="A30:I30"/>
    <mergeCell ref="A31:I31"/>
    <mergeCell ref="J31:L31"/>
    <mergeCell ref="F25:L27"/>
    <mergeCell ref="A32:I32"/>
    <mergeCell ref="J32:L32"/>
    <mergeCell ref="J30:L30"/>
    <mergeCell ref="A53:I53"/>
    <mergeCell ref="A51:I51"/>
    <mergeCell ref="A52:I52"/>
    <mergeCell ref="J35:L35"/>
    <mergeCell ref="A38:I39"/>
    <mergeCell ref="J38:L39"/>
    <mergeCell ref="A40:I40"/>
    <mergeCell ref="A37:I37"/>
    <mergeCell ref="J37:L37"/>
    <mergeCell ref="J36:L36"/>
    <mergeCell ref="A36:I36"/>
    <mergeCell ref="A61:I61"/>
    <mergeCell ref="A56:I56"/>
    <mergeCell ref="A44:J44"/>
    <mergeCell ref="A46:I46"/>
    <mergeCell ref="A47:I47"/>
    <mergeCell ref="A48:I48"/>
    <mergeCell ref="A49:I49"/>
    <mergeCell ref="A50:I50"/>
    <mergeCell ref="J40:L40"/>
    <mergeCell ref="A41:I41"/>
    <mergeCell ref="J41:L41"/>
    <mergeCell ref="A67:I67"/>
    <mergeCell ref="A57:I57"/>
    <mergeCell ref="A58:I58"/>
    <mergeCell ref="A59:I59"/>
    <mergeCell ref="A60:I60"/>
    <mergeCell ref="A55:I55"/>
    <mergeCell ref="A54:I54"/>
    <mergeCell ref="A62:I62"/>
    <mergeCell ref="A63:I63"/>
    <mergeCell ref="A64:I64"/>
    <mergeCell ref="A69:I69"/>
    <mergeCell ref="A68:I68"/>
    <mergeCell ref="A82:I82"/>
    <mergeCell ref="A83:I83"/>
    <mergeCell ref="A84:I84"/>
    <mergeCell ref="A96:I96"/>
    <mergeCell ref="A87:I87"/>
    <mergeCell ref="A88:I88"/>
    <mergeCell ref="A85:I85"/>
    <mergeCell ref="A86:I86"/>
    <mergeCell ref="A89:I89"/>
    <mergeCell ref="A95:I95"/>
    <mergeCell ref="A79:I79"/>
    <mergeCell ref="A80:I80"/>
    <mergeCell ref="A72:I72"/>
    <mergeCell ref="A81:I81"/>
    <mergeCell ref="A77:I77"/>
    <mergeCell ref="A78:I78"/>
    <mergeCell ref="A75:I75"/>
    <mergeCell ref="A76:I76"/>
    <mergeCell ref="A65:I65"/>
    <mergeCell ref="A66:I66"/>
    <mergeCell ref="A73:I73"/>
    <mergeCell ref="A74:I74"/>
    <mergeCell ref="A70:I70"/>
    <mergeCell ref="A71:I71"/>
    <mergeCell ref="A99:I99"/>
    <mergeCell ref="A100:I100"/>
    <mergeCell ref="A101:I101"/>
    <mergeCell ref="A102:I102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90:I90"/>
    <mergeCell ref="A91:I91"/>
    <mergeCell ref="A92:I92"/>
    <mergeCell ref="A103:I103"/>
    <mergeCell ref="A104:I104"/>
    <mergeCell ref="A93:I93"/>
    <mergeCell ref="A94:I94"/>
    <mergeCell ref="A97:I97"/>
    <mergeCell ref="A98:I98"/>
  </mergeCells>
  <printOptions/>
  <pageMargins left="0.31496062992125984" right="0" top="0.15748031496062992" bottom="0" header="0" footer="0"/>
  <pageSetup horizontalDpi="600" verticalDpi="600" orientation="portrait" paperSize="9" scale="9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112"/>
  <sheetViews>
    <sheetView tabSelected="1" view="pageBreakPreview" zoomScale="60" zoomScalePageLayoutView="0" workbookViewId="0" topLeftCell="A43">
      <selection activeCell="U65" sqref="U65"/>
    </sheetView>
  </sheetViews>
  <sheetFormatPr defaultColWidth="9.00390625" defaultRowHeight="12.75"/>
  <cols>
    <col min="5" max="5" width="7.625" style="0" customWidth="1"/>
    <col min="9" max="9" width="4.75390625" style="0" customWidth="1"/>
    <col min="10" max="10" width="10.375" style="0" customWidth="1"/>
    <col min="11" max="11" width="7.125" style="0" customWidth="1"/>
    <col min="12" max="12" width="11.00390625" style="0" customWidth="1"/>
  </cols>
  <sheetData>
    <row r="2" spans="1:9" ht="15.75">
      <c r="A2" t="s">
        <v>87</v>
      </c>
      <c r="D2" s="10"/>
      <c r="G2" s="58" t="s">
        <v>88</v>
      </c>
      <c r="H2" s="58"/>
      <c r="I2" s="58"/>
    </row>
    <row r="3" spans="1:7" ht="15.75">
      <c r="A3" t="s">
        <v>89</v>
      </c>
      <c r="D3" s="10"/>
      <c r="G3" t="s">
        <v>228</v>
      </c>
    </row>
    <row r="4" spans="1:7" ht="15.75">
      <c r="A4" t="s">
        <v>91</v>
      </c>
      <c r="D4" s="10"/>
      <c r="G4" t="s">
        <v>92</v>
      </c>
    </row>
    <row r="5" spans="1:10" ht="15.75">
      <c r="A5" t="s">
        <v>235</v>
      </c>
      <c r="D5" s="11" t="s">
        <v>94</v>
      </c>
      <c r="G5" s="58" t="s">
        <v>95</v>
      </c>
      <c r="H5" s="58"/>
      <c r="I5" s="58"/>
      <c r="J5" s="58"/>
    </row>
    <row r="6" ht="15.75">
      <c r="D6" s="11"/>
    </row>
    <row r="7" spans="1:4" ht="15.75">
      <c r="A7" t="s">
        <v>96</v>
      </c>
      <c r="D7" s="11"/>
    </row>
    <row r="8" spans="4:11" ht="18.75">
      <c r="D8" s="60" t="s">
        <v>97</v>
      </c>
      <c r="E8" s="60"/>
      <c r="F8" s="60"/>
      <c r="G8" s="60"/>
      <c r="H8" s="60"/>
      <c r="I8" s="60"/>
      <c r="J8" s="60"/>
      <c r="K8" s="60"/>
    </row>
    <row r="9" spans="4:11" ht="15.75">
      <c r="D9" s="47" t="s">
        <v>236</v>
      </c>
      <c r="E9" s="47"/>
      <c r="F9" s="47"/>
      <c r="G9" s="47"/>
      <c r="H9" s="47"/>
      <c r="I9" s="47"/>
      <c r="J9" s="47"/>
      <c r="K9" s="47"/>
    </row>
    <row r="10" spans="1:8" ht="13.5">
      <c r="A10" s="61"/>
      <c r="B10" s="61"/>
      <c r="C10" s="61"/>
      <c r="D10" s="61"/>
      <c r="E10" s="61"/>
      <c r="F10" s="61"/>
      <c r="G10" s="61"/>
      <c r="H10" s="61"/>
    </row>
    <row r="11" spans="1:13" ht="15.75">
      <c r="A11" s="62" t="s">
        <v>196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2" ht="15.75">
      <c r="A12" s="62" t="s">
        <v>206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4:12" ht="13.5">
      <c r="D13" s="13"/>
      <c r="L13" t="s">
        <v>99</v>
      </c>
    </row>
    <row r="14" spans="4:10" ht="13.5">
      <c r="D14" s="13"/>
      <c r="J14" t="s">
        <v>100</v>
      </c>
    </row>
    <row r="15" spans="4:12" ht="13.5">
      <c r="D15" s="13"/>
      <c r="K15" t="s">
        <v>101</v>
      </c>
      <c r="L15" s="14"/>
    </row>
    <row r="16" spans="4:12" ht="13.5">
      <c r="D16" s="13"/>
      <c r="L16" s="14"/>
    </row>
    <row r="17" spans="4:12" ht="13.5">
      <c r="D17" s="13"/>
      <c r="K17" t="s">
        <v>102</v>
      </c>
      <c r="L17" s="14" t="s">
        <v>207</v>
      </c>
    </row>
    <row r="18" spans="4:12" ht="13.5">
      <c r="D18" s="13"/>
      <c r="K18" t="s">
        <v>103</v>
      </c>
      <c r="L18" s="14"/>
    </row>
    <row r="19" spans="4:12" ht="13.5">
      <c r="D19" s="13"/>
      <c r="K19" t="s">
        <v>104</v>
      </c>
      <c r="L19" s="14" t="s">
        <v>208</v>
      </c>
    </row>
    <row r="20" spans="2:12" ht="13.5">
      <c r="B20" s="61"/>
      <c r="C20" s="61"/>
      <c r="D20" s="61"/>
      <c r="E20" s="61"/>
      <c r="F20" s="61"/>
      <c r="G20" s="12"/>
      <c r="H20" s="12"/>
      <c r="I20" s="12"/>
      <c r="K20" t="s">
        <v>105</v>
      </c>
      <c r="L20" s="14" t="s">
        <v>106</v>
      </c>
    </row>
    <row r="21" ht="13.5">
      <c r="D21" s="13"/>
    </row>
    <row r="22" spans="1:5" ht="13.5">
      <c r="A22" s="61" t="s">
        <v>107</v>
      </c>
      <c r="B22" s="61"/>
      <c r="C22" s="61"/>
      <c r="D22" s="61"/>
      <c r="E22" s="61"/>
    </row>
    <row r="23" spans="1:5" ht="13.5">
      <c r="A23" s="12"/>
      <c r="B23" s="12"/>
      <c r="C23" s="12"/>
      <c r="D23" s="12"/>
      <c r="E23" s="12"/>
    </row>
    <row r="24" spans="1:12" ht="13.5">
      <c r="A24" s="53" t="s">
        <v>108</v>
      </c>
      <c r="B24" s="53"/>
      <c r="C24" s="53"/>
      <c r="D24" s="53"/>
      <c r="E24" s="53"/>
      <c r="F24" s="54" t="s">
        <v>109</v>
      </c>
      <c r="G24" s="54"/>
      <c r="H24" s="54"/>
      <c r="I24" s="54"/>
      <c r="J24" s="54"/>
      <c r="K24" s="54"/>
      <c r="L24" s="54"/>
    </row>
    <row r="25" spans="1:12" ht="13.5">
      <c r="A25" s="15" t="s">
        <v>110</v>
      </c>
      <c r="B25" s="16"/>
      <c r="C25" s="16"/>
      <c r="D25" s="16"/>
      <c r="E25" s="17"/>
      <c r="F25" s="52" t="s">
        <v>209</v>
      </c>
      <c r="G25" s="52"/>
      <c r="H25" s="52"/>
      <c r="I25" s="52"/>
      <c r="J25" s="52"/>
      <c r="K25" s="52"/>
      <c r="L25" s="52"/>
    </row>
    <row r="26" spans="1:12" ht="13.5">
      <c r="A26" s="18" t="s">
        <v>111</v>
      </c>
      <c r="B26" s="19"/>
      <c r="C26" s="19"/>
      <c r="D26" s="19"/>
      <c r="E26" s="20"/>
      <c r="F26" s="52"/>
      <c r="G26" s="52"/>
      <c r="H26" s="52"/>
      <c r="I26" s="52"/>
      <c r="J26" s="52"/>
      <c r="K26" s="52"/>
      <c r="L26" s="52"/>
    </row>
    <row r="27" spans="1:12" ht="13.5">
      <c r="A27" s="21" t="s">
        <v>112</v>
      </c>
      <c r="B27" s="22"/>
      <c r="C27" s="22"/>
      <c r="D27" s="22"/>
      <c r="E27" s="23"/>
      <c r="F27" s="52"/>
      <c r="G27" s="52"/>
      <c r="H27" s="52"/>
      <c r="I27" s="52"/>
      <c r="J27" s="52"/>
      <c r="K27" s="52"/>
      <c r="L27" s="52"/>
    </row>
    <row r="28" ht="12.75">
      <c r="C28" s="24"/>
    </row>
    <row r="29" spans="1:12" ht="15.75">
      <c r="A29" s="55" t="s">
        <v>113</v>
      </c>
      <c r="B29" s="55"/>
      <c r="C29" s="55"/>
      <c r="D29" s="55"/>
      <c r="E29" s="55"/>
      <c r="F29" s="55"/>
      <c r="G29" s="55"/>
      <c r="H29" s="55"/>
      <c r="I29" s="55"/>
      <c r="J29" s="44" t="s">
        <v>230</v>
      </c>
      <c r="K29" s="44"/>
      <c r="L29" s="44"/>
    </row>
    <row r="30" spans="1:12" ht="64.5" customHeight="1">
      <c r="A30" s="45" t="s">
        <v>114</v>
      </c>
      <c r="B30" s="45"/>
      <c r="C30" s="45"/>
      <c r="D30" s="45"/>
      <c r="E30" s="45"/>
      <c r="F30" s="45"/>
      <c r="G30" s="45"/>
      <c r="H30" s="45"/>
      <c r="I30" s="45"/>
      <c r="J30" s="49" t="s">
        <v>201</v>
      </c>
      <c r="K30" s="50"/>
      <c r="L30" s="51"/>
    </row>
    <row r="31" spans="1:12" ht="15.75">
      <c r="A31" s="45" t="s">
        <v>115</v>
      </c>
      <c r="B31" s="45"/>
      <c r="C31" s="45"/>
      <c r="D31" s="45"/>
      <c r="E31" s="45"/>
      <c r="F31" s="45"/>
      <c r="G31" s="45"/>
      <c r="H31" s="45"/>
      <c r="I31" s="45"/>
      <c r="J31" s="49" t="s">
        <v>116</v>
      </c>
      <c r="K31" s="50"/>
      <c r="L31" s="51"/>
    </row>
    <row r="32" spans="1:12" ht="15.75">
      <c r="A32" s="45" t="s">
        <v>117</v>
      </c>
      <c r="B32" s="45"/>
      <c r="C32" s="45"/>
      <c r="D32" s="45"/>
      <c r="E32" s="45"/>
      <c r="F32" s="45"/>
      <c r="G32" s="45"/>
      <c r="H32" s="45"/>
      <c r="I32" s="45"/>
      <c r="J32" s="49" t="s">
        <v>118</v>
      </c>
      <c r="K32" s="50"/>
      <c r="L32" s="51"/>
    </row>
    <row r="33" spans="1:12" ht="15.75">
      <c r="A33" s="46" t="s">
        <v>119</v>
      </c>
      <c r="B33" s="45"/>
      <c r="C33" s="45"/>
      <c r="D33" s="45"/>
      <c r="E33" s="45"/>
      <c r="F33" s="45"/>
      <c r="G33" s="45"/>
      <c r="H33" s="45"/>
      <c r="I33" s="45"/>
      <c r="J33" s="44">
        <v>26818700.88</v>
      </c>
      <c r="K33" s="44"/>
      <c r="L33" s="44"/>
    </row>
    <row r="34" spans="1:12" ht="15.75">
      <c r="A34" s="46" t="s">
        <v>120</v>
      </c>
      <c r="B34" s="45"/>
      <c r="C34" s="45"/>
      <c r="D34" s="45"/>
      <c r="E34" s="45"/>
      <c r="F34" s="45"/>
      <c r="G34" s="45"/>
      <c r="H34" s="45"/>
      <c r="I34" s="45"/>
      <c r="J34" s="44">
        <v>26818700.88</v>
      </c>
      <c r="K34" s="44"/>
      <c r="L34" s="44"/>
    </row>
    <row r="35" spans="1:12" ht="32.25" customHeight="1">
      <c r="A35" s="46" t="s">
        <v>121</v>
      </c>
      <c r="B35" s="45"/>
      <c r="C35" s="45"/>
      <c r="D35" s="45"/>
      <c r="E35" s="45"/>
      <c r="F35" s="45"/>
      <c r="G35" s="45"/>
      <c r="H35" s="45"/>
      <c r="I35" s="45"/>
      <c r="J35" s="44"/>
      <c r="K35" s="44"/>
      <c r="L35" s="44"/>
    </row>
    <row r="36" spans="1:12" ht="45.75" customHeight="1">
      <c r="A36" s="46" t="s">
        <v>122</v>
      </c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</row>
    <row r="37" spans="1:12" ht="15.75">
      <c r="A37" s="45" t="s">
        <v>123</v>
      </c>
      <c r="B37" s="45"/>
      <c r="C37" s="45"/>
      <c r="D37" s="45"/>
      <c r="E37" s="45"/>
      <c r="F37" s="45"/>
      <c r="G37" s="45"/>
      <c r="H37" s="45"/>
      <c r="I37" s="45"/>
      <c r="J37" s="44">
        <v>12646791.34</v>
      </c>
      <c r="K37" s="44"/>
      <c r="L37" s="44"/>
    </row>
    <row r="38" spans="1:12" ht="17.25" customHeight="1">
      <c r="A38" s="46" t="s">
        <v>124</v>
      </c>
      <c r="B38" s="45"/>
      <c r="C38" s="45"/>
      <c r="D38" s="45"/>
      <c r="E38" s="45"/>
      <c r="F38" s="45"/>
      <c r="G38" s="45"/>
      <c r="H38" s="45"/>
      <c r="I38" s="45"/>
      <c r="J38" s="44">
        <v>4296354.2</v>
      </c>
      <c r="K38" s="44"/>
      <c r="L38" s="44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</row>
    <row r="40" spans="1:12" ht="15.75">
      <c r="A40" s="45" t="s">
        <v>125</v>
      </c>
      <c r="B40" s="45"/>
      <c r="C40" s="45"/>
      <c r="D40" s="45"/>
      <c r="E40" s="45"/>
      <c r="F40" s="45"/>
      <c r="G40" s="45"/>
      <c r="H40" s="45"/>
      <c r="I40" s="45"/>
      <c r="J40" s="44">
        <v>1888771.39</v>
      </c>
      <c r="K40" s="44"/>
      <c r="L40" s="44"/>
    </row>
    <row r="41" spans="1:12" ht="15.75">
      <c r="A41" s="45" t="s">
        <v>126</v>
      </c>
      <c r="B41" s="45"/>
      <c r="C41" s="45"/>
      <c r="D41" s="45"/>
      <c r="E41" s="45"/>
      <c r="F41" s="45"/>
      <c r="G41" s="45"/>
      <c r="H41" s="45"/>
      <c r="I41" s="45"/>
      <c r="J41" s="44">
        <v>202150.97</v>
      </c>
      <c r="K41" s="44"/>
      <c r="L41" s="44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26"/>
    </row>
    <row r="43" ht="15.75">
      <c r="C43" s="27"/>
    </row>
    <row r="44" spans="1:10" ht="15.75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</row>
    <row r="45" ht="15.75">
      <c r="C45" s="27"/>
    </row>
    <row r="46" spans="1:10" ht="15">
      <c r="A46" s="48" t="s">
        <v>128</v>
      </c>
      <c r="B46" s="48"/>
      <c r="C46" s="48"/>
      <c r="D46" s="48"/>
      <c r="E46" s="48"/>
      <c r="F46" s="48"/>
      <c r="G46" s="48"/>
      <c r="H46" s="48"/>
      <c r="I46" s="48"/>
      <c r="J46" s="28" t="s">
        <v>129</v>
      </c>
    </row>
    <row r="47" spans="1:10" ht="15.75">
      <c r="A47" s="43" t="s">
        <v>130</v>
      </c>
      <c r="B47" s="43"/>
      <c r="C47" s="43"/>
      <c r="D47" s="43"/>
      <c r="E47" s="43"/>
      <c r="F47" s="43"/>
      <c r="G47" s="43"/>
      <c r="H47" s="43"/>
      <c r="I47" s="43"/>
      <c r="J47" s="29">
        <f>J50+J52+J65</f>
        <v>3189127.27</v>
      </c>
    </row>
    <row r="48" spans="1:10" ht="13.5">
      <c r="A48" s="43" t="s">
        <v>131</v>
      </c>
      <c r="B48" s="43"/>
      <c r="C48" s="43"/>
      <c r="D48" s="43"/>
      <c r="E48" s="43"/>
      <c r="F48" s="43"/>
      <c r="G48" s="43"/>
      <c r="H48" s="43"/>
      <c r="I48" s="43"/>
      <c r="J48" s="29"/>
    </row>
    <row r="49" spans="1:10" ht="13.5">
      <c r="A49" s="43" t="s">
        <v>132</v>
      </c>
      <c r="B49" s="43"/>
      <c r="C49" s="43"/>
      <c r="D49" s="43"/>
      <c r="E49" s="43"/>
      <c r="F49" s="43"/>
      <c r="G49" s="43"/>
      <c r="H49" s="43"/>
      <c r="I49" s="43"/>
      <c r="J49" s="29"/>
    </row>
    <row r="50" spans="1:10" ht="13.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29"/>
    </row>
    <row r="51" spans="1:10" ht="13.5">
      <c r="A51" s="43" t="s">
        <v>134</v>
      </c>
      <c r="B51" s="43"/>
      <c r="C51" s="43"/>
      <c r="D51" s="43"/>
      <c r="E51" s="43"/>
      <c r="F51" s="43"/>
      <c r="G51" s="43"/>
      <c r="H51" s="43"/>
      <c r="I51" s="43"/>
      <c r="J51" s="29"/>
    </row>
    <row r="52" spans="1:10" ht="13.5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29">
        <f>SUM(J54:J63)</f>
        <v>3189127.27</v>
      </c>
    </row>
    <row r="53" spans="1:10" ht="13.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29"/>
    </row>
    <row r="54" spans="1:10" ht="13.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29"/>
    </row>
    <row r="55" spans="1:10" ht="13.5">
      <c r="A55" s="43" t="s">
        <v>138</v>
      </c>
      <c r="B55" s="43"/>
      <c r="C55" s="43"/>
      <c r="D55" s="43"/>
      <c r="E55" s="43"/>
      <c r="F55" s="43"/>
      <c r="G55" s="43"/>
      <c r="H55" s="43"/>
      <c r="I55" s="43"/>
      <c r="J55" s="29"/>
    </row>
    <row r="56" spans="1:10" ht="13.5">
      <c r="A56" s="43" t="s">
        <v>139</v>
      </c>
      <c r="B56" s="43"/>
      <c r="C56" s="43"/>
      <c r="D56" s="43"/>
      <c r="E56" s="43"/>
      <c r="F56" s="43"/>
      <c r="G56" s="43"/>
      <c r="H56" s="43"/>
      <c r="I56" s="43"/>
      <c r="J56" s="29">
        <v>3168627.27</v>
      </c>
    </row>
    <row r="57" spans="1:10" ht="13.5">
      <c r="A57" s="43" t="s">
        <v>140</v>
      </c>
      <c r="B57" s="43"/>
      <c r="C57" s="43"/>
      <c r="D57" s="43"/>
      <c r="E57" s="43"/>
      <c r="F57" s="43"/>
      <c r="G57" s="43"/>
      <c r="H57" s="43"/>
      <c r="I57" s="43"/>
      <c r="J57" s="29"/>
    </row>
    <row r="58" spans="1:10" ht="13.5">
      <c r="A58" s="43" t="s">
        <v>141</v>
      </c>
      <c r="B58" s="43"/>
      <c r="C58" s="43"/>
      <c r="D58" s="43"/>
      <c r="E58" s="43"/>
      <c r="F58" s="43"/>
      <c r="G58" s="43"/>
      <c r="H58" s="43"/>
      <c r="I58" s="43"/>
      <c r="J58" s="29">
        <v>20500</v>
      </c>
    </row>
    <row r="59" spans="1:10" ht="13.5">
      <c r="A59" s="43" t="s">
        <v>142</v>
      </c>
      <c r="B59" s="43"/>
      <c r="C59" s="43"/>
      <c r="D59" s="43"/>
      <c r="E59" s="43"/>
      <c r="F59" s="43"/>
      <c r="G59" s="43"/>
      <c r="H59" s="43"/>
      <c r="I59" s="43"/>
      <c r="J59" s="29"/>
    </row>
    <row r="60" spans="1:10" ht="13.5">
      <c r="A60" s="43" t="s">
        <v>143</v>
      </c>
      <c r="B60" s="43"/>
      <c r="C60" s="43"/>
      <c r="D60" s="43"/>
      <c r="E60" s="43"/>
      <c r="F60" s="43"/>
      <c r="G60" s="43"/>
      <c r="H60" s="43"/>
      <c r="I60" s="43"/>
      <c r="J60" s="29"/>
    </row>
    <row r="61" spans="1:10" ht="13.5">
      <c r="A61" s="43" t="s">
        <v>144</v>
      </c>
      <c r="B61" s="43"/>
      <c r="C61" s="43"/>
      <c r="D61" s="43"/>
      <c r="E61" s="43"/>
      <c r="F61" s="43"/>
      <c r="G61" s="43"/>
      <c r="H61" s="43"/>
      <c r="I61" s="43"/>
      <c r="J61" s="29"/>
    </row>
    <row r="62" spans="1:10" ht="13.5">
      <c r="A62" s="43" t="s">
        <v>145</v>
      </c>
      <c r="B62" s="43"/>
      <c r="C62" s="43"/>
      <c r="D62" s="43"/>
      <c r="E62" s="43"/>
      <c r="F62" s="43"/>
      <c r="G62" s="43"/>
      <c r="H62" s="43"/>
      <c r="I62" s="43"/>
      <c r="J62" s="29"/>
    </row>
    <row r="63" spans="1:10" ht="13.5">
      <c r="A63" s="43" t="s">
        <v>146</v>
      </c>
      <c r="B63" s="43"/>
      <c r="C63" s="43"/>
      <c r="D63" s="43"/>
      <c r="E63" s="43"/>
      <c r="F63" s="43"/>
      <c r="G63" s="43"/>
      <c r="H63" s="43"/>
      <c r="I63" s="43"/>
      <c r="J63" s="29"/>
    </row>
    <row r="64" spans="1:10" ht="13.5">
      <c r="A64" s="43" t="s">
        <v>147</v>
      </c>
      <c r="B64" s="43"/>
      <c r="C64" s="43"/>
      <c r="D64" s="43"/>
      <c r="E64" s="43"/>
      <c r="F64" s="43"/>
      <c r="G64" s="43"/>
      <c r="H64" s="43"/>
      <c r="I64" s="43"/>
      <c r="J64" s="29"/>
    </row>
    <row r="65" spans="1:10" ht="13.5">
      <c r="A65" s="43" t="s">
        <v>148</v>
      </c>
      <c r="B65" s="43"/>
      <c r="C65" s="43"/>
      <c r="D65" s="43"/>
      <c r="E65" s="43"/>
      <c r="F65" s="43"/>
      <c r="G65" s="43"/>
      <c r="H65" s="43"/>
      <c r="I65" s="43"/>
      <c r="J65" s="29">
        <f>SUM(J67:J76)</f>
        <v>0</v>
      </c>
    </row>
    <row r="66" spans="1:10" ht="13.5">
      <c r="A66" s="43" t="s">
        <v>149</v>
      </c>
      <c r="B66" s="43"/>
      <c r="C66" s="43"/>
      <c r="D66" s="43"/>
      <c r="E66" s="43"/>
      <c r="F66" s="43"/>
      <c r="G66" s="43"/>
      <c r="H66" s="43"/>
      <c r="I66" s="43"/>
      <c r="J66" s="29"/>
    </row>
    <row r="67" spans="1:10" ht="13.5">
      <c r="A67" s="43" t="s">
        <v>150</v>
      </c>
      <c r="B67" s="43"/>
      <c r="C67" s="43"/>
      <c r="D67" s="43"/>
      <c r="E67" s="43"/>
      <c r="F67" s="43"/>
      <c r="G67" s="43"/>
      <c r="H67" s="43"/>
      <c r="I67" s="43"/>
      <c r="J67" s="29"/>
    </row>
    <row r="68" spans="1:10" ht="13.5">
      <c r="A68" s="43" t="s">
        <v>151</v>
      </c>
      <c r="B68" s="43"/>
      <c r="C68" s="43"/>
      <c r="D68" s="43"/>
      <c r="E68" s="43"/>
      <c r="F68" s="43"/>
      <c r="G68" s="43"/>
      <c r="H68" s="43"/>
      <c r="I68" s="43"/>
      <c r="J68" s="29"/>
    </row>
    <row r="69" spans="1:10" ht="13.5">
      <c r="A69" s="43" t="s">
        <v>152</v>
      </c>
      <c r="B69" s="43"/>
      <c r="C69" s="43"/>
      <c r="D69" s="43"/>
      <c r="E69" s="43"/>
      <c r="F69" s="43"/>
      <c r="G69" s="43"/>
      <c r="H69" s="43"/>
      <c r="I69" s="43"/>
      <c r="J69" s="29"/>
    </row>
    <row r="70" spans="1:10" ht="13.5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29"/>
    </row>
    <row r="71" spans="1:10" ht="13.5">
      <c r="A71" s="43" t="s">
        <v>154</v>
      </c>
      <c r="B71" s="43"/>
      <c r="C71" s="43"/>
      <c r="D71" s="43"/>
      <c r="E71" s="43"/>
      <c r="F71" s="43"/>
      <c r="G71" s="43"/>
      <c r="H71" s="43"/>
      <c r="I71" s="43"/>
      <c r="J71" s="29"/>
    </row>
    <row r="72" spans="1:10" ht="13.5">
      <c r="A72" s="43" t="s">
        <v>155</v>
      </c>
      <c r="B72" s="43"/>
      <c r="C72" s="43"/>
      <c r="D72" s="43"/>
      <c r="E72" s="43"/>
      <c r="F72" s="43"/>
      <c r="G72" s="43"/>
      <c r="H72" s="43"/>
      <c r="I72" s="43"/>
      <c r="J72" s="29"/>
    </row>
    <row r="73" spans="1:10" ht="13.5">
      <c r="A73" s="43" t="s">
        <v>156</v>
      </c>
      <c r="B73" s="43"/>
      <c r="C73" s="43"/>
      <c r="D73" s="43"/>
      <c r="E73" s="43"/>
      <c r="F73" s="43"/>
      <c r="G73" s="43"/>
      <c r="H73" s="43"/>
      <c r="I73" s="43"/>
      <c r="J73" s="29"/>
    </row>
    <row r="74" spans="1:10" ht="13.5">
      <c r="A74" s="43" t="s">
        <v>157</v>
      </c>
      <c r="B74" s="43"/>
      <c r="C74" s="43"/>
      <c r="D74" s="43"/>
      <c r="E74" s="43"/>
      <c r="F74" s="43"/>
      <c r="G74" s="43"/>
      <c r="H74" s="43"/>
      <c r="I74" s="43"/>
      <c r="J74" s="29"/>
    </row>
    <row r="75" spans="1:10" ht="13.5">
      <c r="A75" s="43" t="s">
        <v>158</v>
      </c>
      <c r="B75" s="43"/>
      <c r="C75" s="43"/>
      <c r="D75" s="43"/>
      <c r="E75" s="43"/>
      <c r="F75" s="43"/>
      <c r="G75" s="43"/>
      <c r="H75" s="43"/>
      <c r="I75" s="43"/>
      <c r="J75" s="29"/>
    </row>
    <row r="76" spans="1:10" ht="13.5">
      <c r="A76" s="43" t="s">
        <v>159</v>
      </c>
      <c r="B76" s="43"/>
      <c r="C76" s="43"/>
      <c r="D76" s="43"/>
      <c r="E76" s="43"/>
      <c r="F76" s="43"/>
      <c r="G76" s="43"/>
      <c r="H76" s="43"/>
      <c r="I76" s="43"/>
      <c r="J76" s="29"/>
    </row>
    <row r="77" spans="1:10" ht="13.5">
      <c r="A77" s="43" t="s">
        <v>160</v>
      </c>
      <c r="B77" s="43"/>
      <c r="C77" s="43"/>
      <c r="D77" s="43"/>
      <c r="E77" s="43"/>
      <c r="F77" s="43"/>
      <c r="G77" s="43"/>
      <c r="H77" s="43"/>
      <c r="I77" s="43"/>
      <c r="J77" s="29">
        <f>J79+J80+J81+J96+J97+J98</f>
        <v>23124.65</v>
      </c>
    </row>
    <row r="78" spans="1:10" ht="13.5">
      <c r="A78" s="43" t="s">
        <v>161</v>
      </c>
      <c r="B78" s="43"/>
      <c r="C78" s="43"/>
      <c r="D78" s="43"/>
      <c r="E78" s="43"/>
      <c r="F78" s="43"/>
      <c r="G78" s="43"/>
      <c r="H78" s="43"/>
      <c r="I78" s="43"/>
      <c r="J78" s="29"/>
    </row>
    <row r="79" spans="1:10" ht="13.5">
      <c r="A79" s="43" t="s">
        <v>162</v>
      </c>
      <c r="B79" s="43"/>
      <c r="C79" s="43"/>
      <c r="D79" s="43"/>
      <c r="E79" s="43"/>
      <c r="F79" s="43"/>
      <c r="G79" s="43"/>
      <c r="H79" s="43"/>
      <c r="I79" s="43"/>
      <c r="J79" s="29"/>
    </row>
    <row r="80" spans="1:10" ht="13.5">
      <c r="A80" s="43" t="s">
        <v>163</v>
      </c>
      <c r="B80" s="43"/>
      <c r="C80" s="43"/>
      <c r="D80" s="43"/>
      <c r="E80" s="43"/>
      <c r="F80" s="43"/>
      <c r="G80" s="43"/>
      <c r="H80" s="43"/>
      <c r="I80" s="43"/>
      <c r="J80" s="29"/>
    </row>
    <row r="81" spans="1:10" ht="13.5">
      <c r="A81" s="43" t="s">
        <v>164</v>
      </c>
      <c r="B81" s="43"/>
      <c r="C81" s="43"/>
      <c r="D81" s="43"/>
      <c r="E81" s="43"/>
      <c r="F81" s="43"/>
      <c r="G81" s="43"/>
      <c r="H81" s="43"/>
      <c r="I81" s="43"/>
      <c r="J81" s="29">
        <f>SUM(J83:J95)</f>
        <v>23124.65</v>
      </c>
    </row>
    <row r="82" spans="1:10" ht="13.5">
      <c r="A82" s="43" t="s">
        <v>165</v>
      </c>
      <c r="B82" s="43"/>
      <c r="C82" s="43"/>
      <c r="D82" s="43"/>
      <c r="E82" s="43"/>
      <c r="F82" s="43"/>
      <c r="G82" s="43"/>
      <c r="H82" s="43"/>
      <c r="I82" s="43"/>
      <c r="J82" s="29"/>
    </row>
    <row r="83" spans="1:10" ht="13.5">
      <c r="A83" s="43" t="s">
        <v>166</v>
      </c>
      <c r="B83" s="43"/>
      <c r="C83" s="43"/>
      <c r="D83" s="43"/>
      <c r="E83" s="43"/>
      <c r="F83" s="43"/>
      <c r="G83" s="43"/>
      <c r="H83" s="43"/>
      <c r="I83" s="43"/>
      <c r="J83" s="29">
        <v>-22067.1</v>
      </c>
    </row>
    <row r="84" spans="1:10" ht="13.5">
      <c r="A84" s="43" t="s">
        <v>167</v>
      </c>
      <c r="B84" s="43"/>
      <c r="C84" s="43"/>
      <c r="D84" s="43"/>
      <c r="E84" s="43"/>
      <c r="F84" s="43"/>
      <c r="G84" s="43"/>
      <c r="H84" s="43"/>
      <c r="I84" s="43"/>
      <c r="J84" s="29">
        <v>1147.6</v>
      </c>
    </row>
    <row r="85" spans="1:10" ht="13.5">
      <c r="A85" s="43" t="s">
        <v>168</v>
      </c>
      <c r="B85" s="43"/>
      <c r="C85" s="43"/>
      <c r="D85" s="43"/>
      <c r="E85" s="43"/>
      <c r="F85" s="43"/>
      <c r="G85" s="43"/>
      <c r="H85" s="43"/>
      <c r="I85" s="43"/>
      <c r="J85" s="29"/>
    </row>
    <row r="86" spans="1:10" ht="13.5">
      <c r="A86" s="43" t="s">
        <v>169</v>
      </c>
      <c r="B86" s="43"/>
      <c r="C86" s="43"/>
      <c r="D86" s="43"/>
      <c r="E86" s="43"/>
      <c r="F86" s="43"/>
      <c r="G86" s="43"/>
      <c r="H86" s="43"/>
      <c r="I86" s="43"/>
      <c r="J86" s="29">
        <v>24357.15</v>
      </c>
    </row>
    <row r="87" spans="1:10" ht="13.5">
      <c r="A87" s="43" t="s">
        <v>170</v>
      </c>
      <c r="B87" s="43"/>
      <c r="C87" s="43"/>
      <c r="D87" s="43"/>
      <c r="E87" s="43"/>
      <c r="F87" s="43"/>
      <c r="G87" s="43"/>
      <c r="H87" s="43"/>
      <c r="I87" s="43"/>
      <c r="J87" s="29"/>
    </row>
    <row r="88" spans="1:10" ht="13.5">
      <c r="A88" s="43" t="s">
        <v>171</v>
      </c>
      <c r="B88" s="43"/>
      <c r="C88" s="43"/>
      <c r="D88" s="43"/>
      <c r="E88" s="43"/>
      <c r="F88" s="43"/>
      <c r="G88" s="43"/>
      <c r="H88" s="43"/>
      <c r="I88" s="43"/>
      <c r="J88" s="29"/>
    </row>
    <row r="89" spans="1:10" ht="13.5">
      <c r="A89" s="43" t="s">
        <v>172</v>
      </c>
      <c r="B89" s="43"/>
      <c r="C89" s="43"/>
      <c r="D89" s="43"/>
      <c r="E89" s="43"/>
      <c r="F89" s="43"/>
      <c r="G89" s="43"/>
      <c r="H89" s="43"/>
      <c r="I89" s="43"/>
      <c r="J89" s="29"/>
    </row>
    <row r="90" spans="1:10" ht="13.5">
      <c r="A90" s="43" t="s">
        <v>173</v>
      </c>
      <c r="B90" s="43"/>
      <c r="C90" s="43"/>
      <c r="D90" s="43"/>
      <c r="E90" s="43"/>
      <c r="F90" s="43"/>
      <c r="G90" s="43"/>
      <c r="H90" s="43"/>
      <c r="I90" s="43"/>
      <c r="J90" s="29"/>
    </row>
    <row r="91" spans="1:10" ht="13.5">
      <c r="A91" s="43" t="s">
        <v>174</v>
      </c>
      <c r="B91" s="43"/>
      <c r="C91" s="43"/>
      <c r="D91" s="43"/>
      <c r="E91" s="43"/>
      <c r="F91" s="43"/>
      <c r="G91" s="43"/>
      <c r="H91" s="43"/>
      <c r="I91" s="43"/>
      <c r="J91" s="29"/>
    </row>
    <row r="92" spans="1:10" ht="13.5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29"/>
    </row>
    <row r="93" spans="1:10" ht="13.5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29"/>
    </row>
    <row r="94" spans="1:10" ht="13.5">
      <c r="A94" s="43" t="s">
        <v>177</v>
      </c>
      <c r="B94" s="43"/>
      <c r="C94" s="43"/>
      <c r="D94" s="43"/>
      <c r="E94" s="43"/>
      <c r="F94" s="43"/>
      <c r="G94" s="43"/>
      <c r="H94" s="43"/>
      <c r="I94" s="43"/>
      <c r="J94" s="29">
        <v>19687</v>
      </c>
    </row>
    <row r="95" spans="1:10" ht="13.5">
      <c r="A95" s="43" t="s">
        <v>178</v>
      </c>
      <c r="B95" s="43"/>
      <c r="C95" s="43"/>
      <c r="D95" s="43"/>
      <c r="E95" s="43"/>
      <c r="F95" s="43"/>
      <c r="G95" s="43"/>
      <c r="H95" s="43"/>
      <c r="I95" s="43"/>
      <c r="J95" s="29"/>
    </row>
    <row r="96" spans="1:10" ht="13.5">
      <c r="A96" s="43" t="s">
        <v>179</v>
      </c>
      <c r="B96" s="43"/>
      <c r="C96" s="43"/>
      <c r="D96" s="43"/>
      <c r="E96" s="43"/>
      <c r="F96" s="43"/>
      <c r="G96" s="43"/>
      <c r="H96" s="43"/>
      <c r="I96" s="43"/>
      <c r="J96" s="29"/>
    </row>
    <row r="97" spans="1:10" ht="13.5">
      <c r="A97" s="43" t="s">
        <v>180</v>
      </c>
      <c r="B97" s="43"/>
      <c r="C97" s="43"/>
      <c r="D97" s="43"/>
      <c r="E97" s="43"/>
      <c r="F97" s="43"/>
      <c r="G97" s="43"/>
      <c r="H97" s="43"/>
      <c r="I97" s="43"/>
      <c r="J97" s="29"/>
    </row>
    <row r="98" spans="1:10" ht="13.5">
      <c r="A98" s="43" t="s">
        <v>181</v>
      </c>
      <c r="B98" s="43"/>
      <c r="C98" s="43"/>
      <c r="D98" s="43"/>
      <c r="E98" s="43"/>
      <c r="F98" s="43"/>
      <c r="G98" s="43"/>
      <c r="H98" s="43"/>
      <c r="I98" s="43"/>
      <c r="J98" s="29">
        <f>SUM(J100:J112)</f>
        <v>0</v>
      </c>
    </row>
    <row r="99" spans="1:10" ht="13.5">
      <c r="A99" s="43" t="s">
        <v>182</v>
      </c>
      <c r="B99" s="43"/>
      <c r="C99" s="43"/>
      <c r="D99" s="43"/>
      <c r="E99" s="43"/>
      <c r="F99" s="43"/>
      <c r="G99" s="43"/>
      <c r="H99" s="43"/>
      <c r="I99" s="43"/>
      <c r="J99" s="29"/>
    </row>
    <row r="100" spans="1:10" ht="13.5">
      <c r="A100" s="43" t="s">
        <v>183</v>
      </c>
      <c r="B100" s="43"/>
      <c r="C100" s="43"/>
      <c r="D100" s="43"/>
      <c r="E100" s="43"/>
      <c r="F100" s="43"/>
      <c r="G100" s="43"/>
      <c r="H100" s="43"/>
      <c r="I100" s="43"/>
      <c r="J100" s="29"/>
    </row>
    <row r="101" spans="1:10" ht="13.5">
      <c r="A101" s="43" t="s">
        <v>184</v>
      </c>
      <c r="B101" s="43"/>
      <c r="C101" s="43"/>
      <c r="D101" s="43"/>
      <c r="E101" s="43"/>
      <c r="F101" s="43"/>
      <c r="G101" s="43"/>
      <c r="H101" s="43"/>
      <c r="I101" s="43"/>
      <c r="J101" s="29"/>
    </row>
    <row r="102" spans="1:10" ht="13.5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29"/>
    </row>
    <row r="103" spans="1:10" ht="13.5">
      <c r="A103" s="43" t="s">
        <v>186</v>
      </c>
      <c r="B103" s="43"/>
      <c r="C103" s="43"/>
      <c r="D103" s="43"/>
      <c r="E103" s="43"/>
      <c r="F103" s="43"/>
      <c r="G103" s="43"/>
      <c r="H103" s="43"/>
      <c r="I103" s="43"/>
      <c r="J103" s="29"/>
    </row>
    <row r="104" spans="1:10" ht="13.5">
      <c r="A104" s="43" t="s">
        <v>187</v>
      </c>
      <c r="B104" s="43"/>
      <c r="C104" s="43"/>
      <c r="D104" s="43"/>
      <c r="E104" s="43"/>
      <c r="F104" s="43"/>
      <c r="G104" s="43"/>
      <c r="H104" s="43"/>
      <c r="I104" s="43"/>
      <c r="J104" s="29"/>
    </row>
    <row r="105" spans="1:10" ht="13.5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29"/>
    </row>
    <row r="106" spans="1:10" ht="13.5">
      <c r="A106" s="43" t="s">
        <v>189</v>
      </c>
      <c r="B106" s="43"/>
      <c r="C106" s="43"/>
      <c r="D106" s="43"/>
      <c r="E106" s="43"/>
      <c r="F106" s="43"/>
      <c r="G106" s="43"/>
      <c r="H106" s="43"/>
      <c r="I106" s="43"/>
      <c r="J106" s="29"/>
    </row>
    <row r="107" spans="1:10" ht="13.5">
      <c r="A107" s="43" t="s">
        <v>190</v>
      </c>
      <c r="B107" s="43"/>
      <c r="C107" s="43"/>
      <c r="D107" s="43"/>
      <c r="E107" s="43"/>
      <c r="F107" s="43"/>
      <c r="G107" s="43"/>
      <c r="H107" s="43"/>
      <c r="I107" s="43"/>
      <c r="J107" s="29"/>
    </row>
    <row r="108" spans="1:10" ht="13.5">
      <c r="A108" s="43" t="s">
        <v>191</v>
      </c>
      <c r="B108" s="43"/>
      <c r="C108" s="43"/>
      <c r="D108" s="43"/>
      <c r="E108" s="43"/>
      <c r="F108" s="43"/>
      <c r="G108" s="43"/>
      <c r="H108" s="43"/>
      <c r="I108" s="43"/>
      <c r="J108" s="29"/>
    </row>
    <row r="109" spans="1:10" ht="13.5">
      <c r="A109" s="43" t="s">
        <v>192</v>
      </c>
      <c r="B109" s="43"/>
      <c r="C109" s="43"/>
      <c r="D109" s="43"/>
      <c r="E109" s="43"/>
      <c r="F109" s="43"/>
      <c r="G109" s="43"/>
      <c r="H109" s="43"/>
      <c r="I109" s="43"/>
      <c r="J109" s="29"/>
    </row>
    <row r="110" spans="1:10" ht="13.5">
      <c r="A110" s="43" t="s">
        <v>193</v>
      </c>
      <c r="B110" s="43"/>
      <c r="C110" s="43"/>
      <c r="D110" s="43"/>
      <c r="E110" s="43"/>
      <c r="F110" s="43"/>
      <c r="G110" s="43"/>
      <c r="H110" s="43"/>
      <c r="I110" s="43"/>
      <c r="J110" s="29"/>
    </row>
    <row r="111" spans="1:10" ht="13.5">
      <c r="A111" s="43" t="s">
        <v>194</v>
      </c>
      <c r="B111" s="43"/>
      <c r="C111" s="43"/>
      <c r="D111" s="43"/>
      <c r="E111" s="43"/>
      <c r="F111" s="43"/>
      <c r="G111" s="43"/>
      <c r="H111" s="43"/>
      <c r="I111" s="43"/>
      <c r="J111" s="29"/>
    </row>
    <row r="112" spans="1:10" ht="13.5">
      <c r="A112" s="43" t="s">
        <v>195</v>
      </c>
      <c r="B112" s="43"/>
      <c r="C112" s="43"/>
      <c r="D112" s="43"/>
      <c r="E112" s="43"/>
      <c r="F112" s="43"/>
      <c r="G112" s="43"/>
      <c r="H112" s="43"/>
      <c r="I112" s="43"/>
      <c r="J112" s="29"/>
    </row>
  </sheetData>
  <sheetProtection/>
  <mergeCells count="104">
    <mergeCell ref="B20:F20"/>
    <mergeCell ref="A22:E22"/>
    <mergeCell ref="A10:H10"/>
    <mergeCell ref="A12:L12"/>
    <mergeCell ref="A11:L11"/>
    <mergeCell ref="G2:I2"/>
    <mergeCell ref="G5:J5"/>
    <mergeCell ref="D8:K8"/>
    <mergeCell ref="D9:K9"/>
    <mergeCell ref="A33:I33"/>
    <mergeCell ref="J33:L33"/>
    <mergeCell ref="A35:I35"/>
    <mergeCell ref="A24:E24"/>
    <mergeCell ref="F24:L24"/>
    <mergeCell ref="A34:I34"/>
    <mergeCell ref="J34:L34"/>
    <mergeCell ref="A29:I29"/>
    <mergeCell ref="J29:L29"/>
    <mergeCell ref="A30:I30"/>
    <mergeCell ref="A31:I31"/>
    <mergeCell ref="J31:L31"/>
    <mergeCell ref="F25:L27"/>
    <mergeCell ref="A32:I32"/>
    <mergeCell ref="J32:L32"/>
    <mergeCell ref="J30:L30"/>
    <mergeCell ref="A53:I53"/>
    <mergeCell ref="A51:I51"/>
    <mergeCell ref="A52:I52"/>
    <mergeCell ref="J35:L35"/>
    <mergeCell ref="A38:I39"/>
    <mergeCell ref="J38:L39"/>
    <mergeCell ref="A40:I40"/>
    <mergeCell ref="A37:I37"/>
    <mergeCell ref="J37:L37"/>
    <mergeCell ref="J36:L36"/>
    <mergeCell ref="A36:I36"/>
    <mergeCell ref="A61:I61"/>
    <mergeCell ref="A56:I56"/>
    <mergeCell ref="A44:J44"/>
    <mergeCell ref="A46:I46"/>
    <mergeCell ref="A47:I47"/>
    <mergeCell ref="A48:I48"/>
    <mergeCell ref="A49:I49"/>
    <mergeCell ref="A50:I50"/>
    <mergeCell ref="J40:L40"/>
    <mergeCell ref="A41:I41"/>
    <mergeCell ref="J41:L41"/>
    <mergeCell ref="A67:I67"/>
    <mergeCell ref="A57:I57"/>
    <mergeCell ref="A58:I58"/>
    <mergeCell ref="A59:I59"/>
    <mergeCell ref="A60:I60"/>
    <mergeCell ref="A55:I55"/>
    <mergeCell ref="A54:I54"/>
    <mergeCell ref="A62:I62"/>
    <mergeCell ref="A63:I63"/>
    <mergeCell ref="A64:I64"/>
    <mergeCell ref="A69:I69"/>
    <mergeCell ref="A68:I68"/>
    <mergeCell ref="A82:I82"/>
    <mergeCell ref="A83:I83"/>
    <mergeCell ref="A84:I84"/>
    <mergeCell ref="A96:I96"/>
    <mergeCell ref="A87:I87"/>
    <mergeCell ref="A88:I88"/>
    <mergeCell ref="A85:I85"/>
    <mergeCell ref="A86:I86"/>
    <mergeCell ref="A89:I89"/>
    <mergeCell ref="A95:I95"/>
    <mergeCell ref="A79:I79"/>
    <mergeCell ref="A80:I80"/>
    <mergeCell ref="A72:I72"/>
    <mergeCell ref="A81:I81"/>
    <mergeCell ref="A77:I77"/>
    <mergeCell ref="A78:I78"/>
    <mergeCell ref="A75:I75"/>
    <mergeCell ref="A76:I76"/>
    <mergeCell ref="A65:I65"/>
    <mergeCell ref="A66:I66"/>
    <mergeCell ref="A73:I73"/>
    <mergeCell ref="A74:I74"/>
    <mergeCell ref="A70:I70"/>
    <mergeCell ref="A71:I71"/>
    <mergeCell ref="A99:I99"/>
    <mergeCell ref="A100:I100"/>
    <mergeCell ref="A101:I101"/>
    <mergeCell ref="A102:I102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90:I90"/>
    <mergeCell ref="A91:I91"/>
    <mergeCell ref="A92:I92"/>
    <mergeCell ref="A103:I103"/>
    <mergeCell ref="A104:I104"/>
    <mergeCell ref="A93:I93"/>
    <mergeCell ref="A94:I94"/>
    <mergeCell ref="A97:I97"/>
    <mergeCell ref="A98:I98"/>
  </mergeCells>
  <printOptions/>
  <pageMargins left="0.31496062992125984" right="0" top="0.15748031496062992" bottom="0" header="0" footer="0"/>
  <pageSetup horizontalDpi="600" verticalDpi="600" orientation="portrait" paperSize="9" scale="95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43">
      <selection activeCell="K95" sqref="K95"/>
    </sheetView>
  </sheetViews>
  <sheetFormatPr defaultColWidth="9.00390625" defaultRowHeight="12.75"/>
  <cols>
    <col min="5" max="5" width="7.625" style="0" customWidth="1"/>
    <col min="9" max="9" width="4.75390625" style="0" customWidth="1"/>
    <col min="10" max="10" width="9.75390625" style="0" customWidth="1"/>
    <col min="11" max="11" width="7.125" style="0" customWidth="1"/>
    <col min="12" max="12" width="11.00390625" style="0" customWidth="1"/>
  </cols>
  <sheetData>
    <row r="2" spans="1:9" ht="15.75">
      <c r="A2" t="s">
        <v>87</v>
      </c>
      <c r="D2" s="10"/>
      <c r="G2" s="58" t="s">
        <v>88</v>
      </c>
      <c r="H2" s="58"/>
      <c r="I2" s="58"/>
    </row>
    <row r="3" spans="1:7" ht="15.75">
      <c r="A3" t="s">
        <v>89</v>
      </c>
      <c r="D3" s="10"/>
      <c r="G3" t="s">
        <v>90</v>
      </c>
    </row>
    <row r="4" spans="1:7" ht="15.75">
      <c r="A4" t="s">
        <v>91</v>
      </c>
      <c r="D4" s="10"/>
      <c r="G4" t="s">
        <v>92</v>
      </c>
    </row>
    <row r="5" spans="1:10" ht="15.75">
      <c r="A5" t="s">
        <v>93</v>
      </c>
      <c r="D5" s="11" t="s">
        <v>94</v>
      </c>
      <c r="G5" s="59" t="s">
        <v>95</v>
      </c>
      <c r="H5" s="59"/>
      <c r="I5" s="59"/>
      <c r="J5" s="59"/>
    </row>
    <row r="6" ht="15.75">
      <c r="D6" s="11"/>
    </row>
    <row r="7" spans="1:4" ht="15.75">
      <c r="A7" t="s">
        <v>96</v>
      </c>
      <c r="D7" s="11"/>
    </row>
    <row r="8" spans="4:11" ht="18.75">
      <c r="D8" s="60" t="s">
        <v>97</v>
      </c>
      <c r="E8" s="60"/>
      <c r="F8" s="60"/>
      <c r="G8" s="60"/>
      <c r="H8" s="60"/>
      <c r="I8" s="60"/>
      <c r="J8" s="60"/>
      <c r="K8" s="60"/>
    </row>
    <row r="9" spans="4:11" ht="15.75">
      <c r="D9" s="47" t="s">
        <v>98</v>
      </c>
      <c r="E9" s="47"/>
      <c r="F9" s="47"/>
      <c r="G9" s="47"/>
      <c r="H9" s="47"/>
      <c r="I9" s="47"/>
      <c r="J9" s="47"/>
      <c r="K9" s="47"/>
    </row>
    <row r="10" spans="1:8" ht="13.5">
      <c r="A10" s="61"/>
      <c r="B10" s="61"/>
      <c r="C10" s="61"/>
      <c r="D10" s="61"/>
      <c r="E10" s="61"/>
      <c r="F10" s="61"/>
      <c r="G10" s="61"/>
      <c r="H10" s="61"/>
    </row>
    <row r="11" spans="1:13" ht="15.75">
      <c r="A11" s="62" t="s">
        <v>214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2" ht="15.75">
      <c r="A12" s="62" t="s">
        <v>210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4:12" ht="13.5">
      <c r="D13" s="13"/>
      <c r="L13" t="s">
        <v>99</v>
      </c>
    </row>
    <row r="14" spans="4:10" ht="13.5">
      <c r="D14" s="13"/>
      <c r="J14" t="s">
        <v>100</v>
      </c>
    </row>
    <row r="15" spans="4:12" ht="13.5">
      <c r="D15" s="13"/>
      <c r="K15" t="s">
        <v>101</v>
      </c>
      <c r="L15" s="14"/>
    </row>
    <row r="16" spans="4:12" ht="13.5">
      <c r="D16" s="13"/>
      <c r="L16" s="14"/>
    </row>
    <row r="17" spans="4:12" ht="13.5">
      <c r="D17" s="13"/>
      <c r="K17" t="s">
        <v>102</v>
      </c>
      <c r="L17" s="14" t="s">
        <v>211</v>
      </c>
    </row>
    <row r="18" spans="4:12" ht="13.5">
      <c r="D18" s="13"/>
      <c r="K18" t="s">
        <v>103</v>
      </c>
      <c r="L18" s="14"/>
    </row>
    <row r="19" spans="4:12" ht="13.5">
      <c r="D19" s="13"/>
      <c r="K19" t="s">
        <v>104</v>
      </c>
      <c r="L19" s="14" t="s">
        <v>212</v>
      </c>
    </row>
    <row r="20" spans="2:12" ht="13.5">
      <c r="B20" s="61"/>
      <c r="C20" s="61"/>
      <c r="D20" s="61"/>
      <c r="E20" s="61"/>
      <c r="F20" s="61"/>
      <c r="G20" s="12"/>
      <c r="H20" s="12"/>
      <c r="I20" s="12"/>
      <c r="K20" t="s">
        <v>105</v>
      </c>
      <c r="L20" s="14" t="s">
        <v>106</v>
      </c>
    </row>
    <row r="21" ht="13.5">
      <c r="D21" s="13"/>
    </row>
    <row r="22" spans="1:5" ht="13.5">
      <c r="A22" s="61" t="s">
        <v>107</v>
      </c>
      <c r="B22" s="61"/>
      <c r="C22" s="61"/>
      <c r="D22" s="61"/>
      <c r="E22" s="61"/>
    </row>
    <row r="23" spans="1:5" ht="13.5">
      <c r="A23" s="12"/>
      <c r="B23" s="12"/>
      <c r="C23" s="12"/>
      <c r="D23" s="12"/>
      <c r="E23" s="12"/>
    </row>
    <row r="24" spans="1:12" ht="13.5">
      <c r="A24" s="53" t="s">
        <v>108</v>
      </c>
      <c r="B24" s="53"/>
      <c r="C24" s="53"/>
      <c r="D24" s="53"/>
      <c r="E24" s="53"/>
      <c r="F24" s="54" t="s">
        <v>109</v>
      </c>
      <c r="G24" s="54"/>
      <c r="H24" s="54"/>
      <c r="I24" s="54"/>
      <c r="J24" s="54"/>
      <c r="K24" s="54"/>
      <c r="L24" s="54"/>
    </row>
    <row r="25" spans="1:12" ht="13.5">
      <c r="A25" s="15" t="s">
        <v>110</v>
      </c>
      <c r="B25" s="16"/>
      <c r="C25" s="16"/>
      <c r="D25" s="16"/>
      <c r="E25" s="17"/>
      <c r="F25" s="52" t="s">
        <v>213</v>
      </c>
      <c r="G25" s="52"/>
      <c r="H25" s="52"/>
      <c r="I25" s="52"/>
      <c r="J25" s="52"/>
      <c r="K25" s="52"/>
      <c r="L25" s="52"/>
    </row>
    <row r="26" spans="1:12" ht="13.5">
      <c r="A26" s="18" t="s">
        <v>111</v>
      </c>
      <c r="B26" s="19"/>
      <c r="C26" s="19"/>
      <c r="D26" s="19"/>
      <c r="E26" s="20"/>
      <c r="F26" s="52"/>
      <c r="G26" s="52"/>
      <c r="H26" s="52"/>
      <c r="I26" s="52"/>
      <c r="J26" s="52"/>
      <c r="K26" s="52"/>
      <c r="L26" s="52"/>
    </row>
    <row r="27" spans="1:12" ht="13.5">
      <c r="A27" s="21" t="s">
        <v>112</v>
      </c>
      <c r="B27" s="22"/>
      <c r="C27" s="22"/>
      <c r="D27" s="22"/>
      <c r="E27" s="23"/>
      <c r="F27" s="52"/>
      <c r="G27" s="52"/>
      <c r="H27" s="52"/>
      <c r="I27" s="52"/>
      <c r="J27" s="52"/>
      <c r="K27" s="52"/>
      <c r="L27" s="52"/>
    </row>
    <row r="28" ht="12.75">
      <c r="C28" s="24"/>
    </row>
    <row r="29" spans="1:12" ht="15.75">
      <c r="A29" s="55" t="s">
        <v>113</v>
      </c>
      <c r="B29" s="55"/>
      <c r="C29" s="55"/>
      <c r="D29" s="55"/>
      <c r="E29" s="55"/>
      <c r="F29" s="55"/>
      <c r="G29" s="55"/>
      <c r="H29" s="55"/>
      <c r="I29" s="55"/>
      <c r="J29" s="44" t="s">
        <v>215</v>
      </c>
      <c r="K29" s="44"/>
      <c r="L29" s="44"/>
    </row>
    <row r="30" spans="1:12" ht="64.5" customHeight="1">
      <c r="A30" s="45" t="s">
        <v>114</v>
      </c>
      <c r="B30" s="45"/>
      <c r="C30" s="45"/>
      <c r="D30" s="45"/>
      <c r="E30" s="45"/>
      <c r="F30" s="45"/>
      <c r="G30" s="45"/>
      <c r="H30" s="45"/>
      <c r="I30" s="45"/>
      <c r="J30" s="49" t="s">
        <v>201</v>
      </c>
      <c r="K30" s="50"/>
      <c r="L30" s="51"/>
    </row>
    <row r="31" spans="1:12" ht="15.75">
      <c r="A31" s="45" t="s">
        <v>115</v>
      </c>
      <c r="B31" s="45"/>
      <c r="C31" s="45"/>
      <c r="D31" s="45"/>
      <c r="E31" s="45"/>
      <c r="F31" s="45"/>
      <c r="G31" s="45"/>
      <c r="H31" s="45"/>
      <c r="I31" s="45"/>
      <c r="J31" s="49" t="s">
        <v>116</v>
      </c>
      <c r="K31" s="50"/>
      <c r="L31" s="51"/>
    </row>
    <row r="32" spans="1:12" ht="15.75">
      <c r="A32" s="45" t="s">
        <v>117</v>
      </c>
      <c r="B32" s="45"/>
      <c r="C32" s="45"/>
      <c r="D32" s="45"/>
      <c r="E32" s="45"/>
      <c r="F32" s="45"/>
      <c r="G32" s="45"/>
      <c r="H32" s="45"/>
      <c r="I32" s="45"/>
      <c r="J32" s="49" t="s">
        <v>118</v>
      </c>
      <c r="K32" s="50"/>
      <c r="L32" s="51"/>
    </row>
    <row r="33" spans="1:12" ht="15.75">
      <c r="A33" s="46" t="s">
        <v>119</v>
      </c>
      <c r="B33" s="45"/>
      <c r="C33" s="45"/>
      <c r="D33" s="45"/>
      <c r="E33" s="45"/>
      <c r="F33" s="45"/>
      <c r="G33" s="45"/>
      <c r="H33" s="45"/>
      <c r="I33" s="45"/>
      <c r="J33" s="44">
        <v>2604672.3</v>
      </c>
      <c r="K33" s="44"/>
      <c r="L33" s="44"/>
    </row>
    <row r="34" spans="1:12" ht="15.75">
      <c r="A34" s="46" t="s">
        <v>120</v>
      </c>
      <c r="B34" s="45"/>
      <c r="C34" s="45"/>
      <c r="D34" s="45"/>
      <c r="E34" s="45"/>
      <c r="F34" s="45"/>
      <c r="G34" s="45"/>
      <c r="H34" s="45"/>
      <c r="I34" s="45"/>
      <c r="J34" s="44">
        <v>2604672.3</v>
      </c>
      <c r="K34" s="44"/>
      <c r="L34" s="44"/>
    </row>
    <row r="35" spans="1:12" ht="32.25" customHeight="1">
      <c r="A35" s="46" t="s">
        <v>121</v>
      </c>
      <c r="B35" s="45"/>
      <c r="C35" s="45"/>
      <c r="D35" s="45"/>
      <c r="E35" s="45"/>
      <c r="F35" s="45"/>
      <c r="G35" s="45"/>
      <c r="H35" s="45"/>
      <c r="I35" s="45"/>
      <c r="J35" s="44"/>
      <c r="K35" s="44"/>
      <c r="L35" s="44"/>
    </row>
    <row r="36" spans="1:12" ht="45.75" customHeight="1">
      <c r="A36" s="46" t="s">
        <v>122</v>
      </c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</row>
    <row r="37" spans="1:12" ht="15.75">
      <c r="A37" s="45" t="s">
        <v>123</v>
      </c>
      <c r="B37" s="45"/>
      <c r="C37" s="45"/>
      <c r="D37" s="45"/>
      <c r="E37" s="45"/>
      <c r="F37" s="45"/>
      <c r="G37" s="45"/>
      <c r="H37" s="45"/>
      <c r="I37" s="45"/>
      <c r="J37" s="44"/>
      <c r="K37" s="44"/>
      <c r="L37" s="44"/>
    </row>
    <row r="38" spans="1:12" ht="17.25" customHeight="1">
      <c r="A38" s="46" t="s">
        <v>124</v>
      </c>
      <c r="B38" s="45"/>
      <c r="C38" s="45"/>
      <c r="D38" s="45"/>
      <c r="E38" s="45"/>
      <c r="F38" s="45"/>
      <c r="G38" s="45"/>
      <c r="H38" s="45"/>
      <c r="I38" s="45"/>
      <c r="J38" s="44">
        <v>2473888.43</v>
      </c>
      <c r="K38" s="44"/>
      <c r="L38" s="44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</row>
    <row r="40" spans="1:12" ht="15.75">
      <c r="A40" s="45" t="s">
        <v>125</v>
      </c>
      <c r="B40" s="45"/>
      <c r="C40" s="45"/>
      <c r="D40" s="45"/>
      <c r="E40" s="45"/>
      <c r="F40" s="45"/>
      <c r="G40" s="45"/>
      <c r="H40" s="45"/>
      <c r="I40" s="45"/>
      <c r="J40" s="44">
        <v>1208931.7</v>
      </c>
      <c r="K40" s="44"/>
      <c r="L40" s="44"/>
    </row>
    <row r="41" spans="1:12" ht="15.75">
      <c r="A41" s="45" t="s">
        <v>126</v>
      </c>
      <c r="B41" s="45"/>
      <c r="C41" s="45"/>
      <c r="D41" s="45"/>
      <c r="E41" s="45"/>
      <c r="F41" s="45"/>
      <c r="G41" s="45"/>
      <c r="H41" s="45"/>
      <c r="I41" s="45"/>
      <c r="J41" s="44"/>
      <c r="K41" s="44"/>
      <c r="L41" s="44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26"/>
    </row>
    <row r="43" ht="15.75">
      <c r="C43" s="27"/>
    </row>
    <row r="44" spans="1:10" ht="15.75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</row>
    <row r="45" ht="15.75">
      <c r="C45" s="27"/>
    </row>
    <row r="46" spans="1:10" ht="15">
      <c r="A46" s="48" t="s">
        <v>128</v>
      </c>
      <c r="B46" s="48"/>
      <c r="C46" s="48"/>
      <c r="D46" s="48"/>
      <c r="E46" s="48"/>
      <c r="F46" s="48"/>
      <c r="G46" s="48"/>
      <c r="H46" s="48"/>
      <c r="I46" s="48"/>
      <c r="J46" s="28" t="s">
        <v>129</v>
      </c>
    </row>
    <row r="47" spans="1:10" ht="15.75">
      <c r="A47" s="43" t="s">
        <v>130</v>
      </c>
      <c r="B47" s="43"/>
      <c r="C47" s="43"/>
      <c r="D47" s="43"/>
      <c r="E47" s="43"/>
      <c r="F47" s="43"/>
      <c r="G47" s="43"/>
      <c r="H47" s="43"/>
      <c r="I47" s="43"/>
      <c r="J47" s="29"/>
    </row>
    <row r="48" spans="1:10" ht="13.5">
      <c r="A48" s="43" t="s">
        <v>131</v>
      </c>
      <c r="B48" s="43"/>
      <c r="C48" s="43"/>
      <c r="D48" s="43"/>
      <c r="E48" s="43"/>
      <c r="F48" s="43"/>
      <c r="G48" s="43"/>
      <c r="H48" s="43"/>
      <c r="I48" s="43"/>
      <c r="J48" s="29"/>
    </row>
    <row r="49" spans="1:10" ht="13.5">
      <c r="A49" s="43" t="s">
        <v>132</v>
      </c>
      <c r="B49" s="43"/>
      <c r="C49" s="43"/>
      <c r="D49" s="43"/>
      <c r="E49" s="43"/>
      <c r="F49" s="43"/>
      <c r="G49" s="43"/>
      <c r="H49" s="43"/>
      <c r="I49" s="43"/>
      <c r="J49" s="29"/>
    </row>
    <row r="50" spans="1:10" ht="13.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29"/>
    </row>
    <row r="51" spans="1:10" ht="13.5">
      <c r="A51" s="43" t="s">
        <v>134</v>
      </c>
      <c r="B51" s="43"/>
      <c r="C51" s="43"/>
      <c r="D51" s="43"/>
      <c r="E51" s="43"/>
      <c r="F51" s="43"/>
      <c r="G51" s="43"/>
      <c r="H51" s="43"/>
      <c r="I51" s="43"/>
      <c r="J51" s="29"/>
    </row>
    <row r="52" spans="1:10" ht="13.5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29">
        <v>109353.72</v>
      </c>
    </row>
    <row r="53" spans="1:10" ht="13.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29"/>
    </row>
    <row r="54" spans="1:10" ht="13.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29"/>
    </row>
    <row r="55" spans="1:10" ht="13.5">
      <c r="A55" s="43" t="s">
        <v>138</v>
      </c>
      <c r="B55" s="43"/>
      <c r="C55" s="43"/>
      <c r="D55" s="43"/>
      <c r="E55" s="43"/>
      <c r="F55" s="43"/>
      <c r="G55" s="43"/>
      <c r="H55" s="43"/>
      <c r="I55" s="43"/>
      <c r="J55" s="29"/>
    </row>
    <row r="56" spans="1:10" ht="13.5">
      <c r="A56" s="43" t="s">
        <v>139</v>
      </c>
      <c r="B56" s="43"/>
      <c r="C56" s="43"/>
      <c r="D56" s="43"/>
      <c r="E56" s="43"/>
      <c r="F56" s="43"/>
      <c r="G56" s="43"/>
      <c r="H56" s="43"/>
      <c r="I56" s="43"/>
      <c r="J56" s="29">
        <v>59811.48</v>
      </c>
    </row>
    <row r="57" spans="1:10" ht="13.5">
      <c r="A57" s="43" t="s">
        <v>140</v>
      </c>
      <c r="B57" s="43"/>
      <c r="C57" s="43"/>
      <c r="D57" s="43"/>
      <c r="E57" s="43"/>
      <c r="F57" s="43"/>
      <c r="G57" s="43"/>
      <c r="H57" s="43"/>
      <c r="I57" s="43"/>
      <c r="J57" s="29"/>
    </row>
    <row r="58" spans="1:10" ht="13.5">
      <c r="A58" s="43" t="s">
        <v>141</v>
      </c>
      <c r="B58" s="43"/>
      <c r="C58" s="43"/>
      <c r="D58" s="43"/>
      <c r="E58" s="43"/>
      <c r="F58" s="43"/>
      <c r="G58" s="43"/>
      <c r="H58" s="43"/>
      <c r="I58" s="43"/>
      <c r="J58" s="29">
        <v>23013.35</v>
      </c>
    </row>
    <row r="59" spans="1:10" ht="13.5">
      <c r="A59" s="43" t="s">
        <v>142</v>
      </c>
      <c r="B59" s="43"/>
      <c r="C59" s="43"/>
      <c r="D59" s="43"/>
      <c r="E59" s="43"/>
      <c r="F59" s="43"/>
      <c r="G59" s="43"/>
      <c r="H59" s="43"/>
      <c r="I59" s="43"/>
      <c r="J59" s="29"/>
    </row>
    <row r="60" spans="1:10" ht="13.5">
      <c r="A60" s="43" t="s">
        <v>143</v>
      </c>
      <c r="B60" s="43"/>
      <c r="C60" s="43"/>
      <c r="D60" s="43"/>
      <c r="E60" s="43"/>
      <c r="F60" s="43"/>
      <c r="G60" s="43"/>
      <c r="H60" s="43"/>
      <c r="I60" s="43"/>
      <c r="J60" s="29"/>
    </row>
    <row r="61" spans="1:10" ht="13.5">
      <c r="A61" s="43" t="s">
        <v>144</v>
      </c>
      <c r="B61" s="43"/>
      <c r="C61" s="43"/>
      <c r="D61" s="43"/>
      <c r="E61" s="43"/>
      <c r="F61" s="43"/>
      <c r="G61" s="43"/>
      <c r="H61" s="43"/>
      <c r="I61" s="43"/>
      <c r="J61" s="29"/>
    </row>
    <row r="62" spans="1:10" ht="13.5">
      <c r="A62" s="43" t="s">
        <v>145</v>
      </c>
      <c r="B62" s="43"/>
      <c r="C62" s="43"/>
      <c r="D62" s="43"/>
      <c r="E62" s="43"/>
      <c r="F62" s="43"/>
      <c r="G62" s="43"/>
      <c r="H62" s="43"/>
      <c r="I62" s="43"/>
      <c r="J62" s="29">
        <v>26528.89</v>
      </c>
    </row>
    <row r="63" spans="1:10" ht="13.5">
      <c r="A63" s="43" t="s">
        <v>146</v>
      </c>
      <c r="B63" s="43"/>
      <c r="C63" s="43"/>
      <c r="D63" s="43"/>
      <c r="E63" s="43"/>
      <c r="F63" s="43"/>
      <c r="G63" s="43"/>
      <c r="H63" s="43"/>
      <c r="I63" s="43"/>
      <c r="J63" s="29"/>
    </row>
    <row r="64" spans="1:10" ht="13.5">
      <c r="A64" s="43" t="s">
        <v>147</v>
      </c>
      <c r="B64" s="43"/>
      <c r="C64" s="43"/>
      <c r="D64" s="43"/>
      <c r="E64" s="43"/>
      <c r="F64" s="43"/>
      <c r="G64" s="43"/>
      <c r="H64" s="43"/>
      <c r="I64" s="43"/>
      <c r="J64" s="29"/>
    </row>
    <row r="65" spans="1:10" ht="13.5">
      <c r="A65" s="43" t="s">
        <v>148</v>
      </c>
      <c r="B65" s="43"/>
      <c r="C65" s="43"/>
      <c r="D65" s="43"/>
      <c r="E65" s="43"/>
      <c r="F65" s="43"/>
      <c r="G65" s="43"/>
      <c r="H65" s="43"/>
      <c r="I65" s="43"/>
      <c r="J65" s="29"/>
    </row>
    <row r="66" spans="1:10" ht="13.5">
      <c r="A66" s="43" t="s">
        <v>149</v>
      </c>
      <c r="B66" s="43"/>
      <c r="C66" s="43"/>
      <c r="D66" s="43"/>
      <c r="E66" s="43"/>
      <c r="F66" s="43"/>
      <c r="G66" s="43"/>
      <c r="H66" s="43"/>
      <c r="I66" s="43"/>
      <c r="J66" s="29"/>
    </row>
    <row r="67" spans="1:10" ht="13.5">
      <c r="A67" s="43" t="s">
        <v>150</v>
      </c>
      <c r="B67" s="43"/>
      <c r="C67" s="43"/>
      <c r="D67" s="43"/>
      <c r="E67" s="43"/>
      <c r="F67" s="43"/>
      <c r="G67" s="43"/>
      <c r="H67" s="43"/>
      <c r="I67" s="43"/>
      <c r="J67" s="29"/>
    </row>
    <row r="68" spans="1:10" ht="13.5">
      <c r="A68" s="43" t="s">
        <v>151</v>
      </c>
      <c r="B68" s="43"/>
      <c r="C68" s="43"/>
      <c r="D68" s="43"/>
      <c r="E68" s="43"/>
      <c r="F68" s="43"/>
      <c r="G68" s="43"/>
      <c r="H68" s="43"/>
      <c r="I68" s="43"/>
      <c r="J68" s="29"/>
    </row>
    <row r="69" spans="1:10" ht="13.5">
      <c r="A69" s="43" t="s">
        <v>152</v>
      </c>
      <c r="B69" s="43"/>
      <c r="C69" s="43"/>
      <c r="D69" s="43"/>
      <c r="E69" s="43"/>
      <c r="F69" s="43"/>
      <c r="G69" s="43"/>
      <c r="H69" s="43"/>
      <c r="I69" s="43"/>
      <c r="J69" s="29"/>
    </row>
    <row r="70" spans="1:10" ht="13.5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29"/>
    </row>
    <row r="71" spans="1:10" ht="13.5">
      <c r="A71" s="43" t="s">
        <v>154</v>
      </c>
      <c r="B71" s="43"/>
      <c r="C71" s="43"/>
      <c r="D71" s="43"/>
      <c r="E71" s="43"/>
      <c r="F71" s="43"/>
      <c r="G71" s="43"/>
      <c r="H71" s="43"/>
      <c r="I71" s="43"/>
      <c r="J71" s="29"/>
    </row>
    <row r="72" spans="1:10" ht="13.5">
      <c r="A72" s="43" t="s">
        <v>155</v>
      </c>
      <c r="B72" s="43"/>
      <c r="C72" s="43"/>
      <c r="D72" s="43"/>
      <c r="E72" s="43"/>
      <c r="F72" s="43"/>
      <c r="G72" s="43"/>
      <c r="H72" s="43"/>
      <c r="I72" s="43"/>
      <c r="J72" s="29"/>
    </row>
    <row r="73" spans="1:10" ht="13.5">
      <c r="A73" s="43" t="s">
        <v>156</v>
      </c>
      <c r="B73" s="43"/>
      <c r="C73" s="43"/>
      <c r="D73" s="43"/>
      <c r="E73" s="43"/>
      <c r="F73" s="43"/>
      <c r="G73" s="43"/>
      <c r="H73" s="43"/>
      <c r="I73" s="43"/>
      <c r="J73" s="29"/>
    </row>
    <row r="74" spans="1:10" ht="13.5">
      <c r="A74" s="43" t="s">
        <v>157</v>
      </c>
      <c r="B74" s="43"/>
      <c r="C74" s="43"/>
      <c r="D74" s="43"/>
      <c r="E74" s="43"/>
      <c r="F74" s="43"/>
      <c r="G74" s="43"/>
      <c r="H74" s="43"/>
      <c r="I74" s="43"/>
      <c r="J74" s="29"/>
    </row>
    <row r="75" spans="1:10" ht="13.5">
      <c r="A75" s="43" t="s">
        <v>158</v>
      </c>
      <c r="B75" s="43"/>
      <c r="C75" s="43"/>
      <c r="D75" s="43"/>
      <c r="E75" s="43"/>
      <c r="F75" s="43"/>
      <c r="G75" s="43"/>
      <c r="H75" s="43"/>
      <c r="I75" s="43"/>
      <c r="J75" s="29"/>
    </row>
    <row r="76" spans="1:10" ht="13.5">
      <c r="A76" s="43" t="s">
        <v>159</v>
      </c>
      <c r="B76" s="43"/>
      <c r="C76" s="43"/>
      <c r="D76" s="43"/>
      <c r="E76" s="43"/>
      <c r="F76" s="43"/>
      <c r="G76" s="43"/>
      <c r="H76" s="43"/>
      <c r="I76" s="43"/>
      <c r="J76" s="29"/>
    </row>
    <row r="77" spans="1:10" ht="13.5">
      <c r="A77" s="43" t="s">
        <v>160</v>
      </c>
      <c r="B77" s="43"/>
      <c r="C77" s="43"/>
      <c r="D77" s="43"/>
      <c r="E77" s="43"/>
      <c r="F77" s="43"/>
      <c r="G77" s="43"/>
      <c r="H77" s="43"/>
      <c r="I77" s="43"/>
      <c r="J77" s="29"/>
    </row>
    <row r="78" spans="1:10" ht="13.5">
      <c r="A78" s="43" t="s">
        <v>161</v>
      </c>
      <c r="B78" s="43"/>
      <c r="C78" s="43"/>
      <c r="D78" s="43"/>
      <c r="E78" s="43"/>
      <c r="F78" s="43"/>
      <c r="G78" s="43"/>
      <c r="H78" s="43"/>
      <c r="I78" s="43"/>
      <c r="J78" s="29"/>
    </row>
    <row r="79" spans="1:10" ht="13.5">
      <c r="A79" s="43" t="s">
        <v>162</v>
      </c>
      <c r="B79" s="43"/>
      <c r="C79" s="43"/>
      <c r="D79" s="43"/>
      <c r="E79" s="43"/>
      <c r="F79" s="43"/>
      <c r="G79" s="43"/>
      <c r="H79" s="43"/>
      <c r="I79" s="43"/>
      <c r="J79" s="29"/>
    </row>
    <row r="80" spans="1:10" ht="13.5">
      <c r="A80" s="43" t="s">
        <v>163</v>
      </c>
      <c r="B80" s="43"/>
      <c r="C80" s="43"/>
      <c r="D80" s="43"/>
      <c r="E80" s="43"/>
      <c r="F80" s="43"/>
      <c r="G80" s="43"/>
      <c r="H80" s="43"/>
      <c r="I80" s="43"/>
      <c r="J80" s="29"/>
    </row>
    <row r="81" spans="1:10" ht="13.5">
      <c r="A81" s="43" t="s">
        <v>164</v>
      </c>
      <c r="B81" s="43"/>
      <c r="C81" s="43"/>
      <c r="D81" s="43"/>
      <c r="E81" s="43"/>
      <c r="F81" s="43"/>
      <c r="G81" s="43"/>
      <c r="H81" s="43"/>
      <c r="I81" s="43"/>
      <c r="J81" s="29">
        <v>-40304.22</v>
      </c>
    </row>
    <row r="82" spans="1:10" ht="13.5">
      <c r="A82" s="43" t="s">
        <v>165</v>
      </c>
      <c r="B82" s="43"/>
      <c r="C82" s="43"/>
      <c r="D82" s="43"/>
      <c r="E82" s="43"/>
      <c r="F82" s="43"/>
      <c r="G82" s="43"/>
      <c r="H82" s="43"/>
      <c r="I82" s="43"/>
      <c r="J82" s="29"/>
    </row>
    <row r="83" spans="1:10" ht="13.5">
      <c r="A83" s="43" t="s">
        <v>166</v>
      </c>
      <c r="B83" s="43"/>
      <c r="C83" s="43"/>
      <c r="D83" s="43"/>
      <c r="E83" s="43"/>
      <c r="F83" s="43"/>
      <c r="G83" s="43"/>
      <c r="H83" s="43"/>
      <c r="I83" s="43"/>
      <c r="J83" s="29">
        <v>-40150.22</v>
      </c>
    </row>
    <row r="84" spans="1:10" ht="13.5">
      <c r="A84" s="43" t="s">
        <v>167</v>
      </c>
      <c r="B84" s="43"/>
      <c r="C84" s="43"/>
      <c r="D84" s="43"/>
      <c r="E84" s="43"/>
      <c r="F84" s="43"/>
      <c r="G84" s="43"/>
      <c r="H84" s="43"/>
      <c r="I84" s="43"/>
      <c r="J84" s="29"/>
    </row>
    <row r="85" spans="1:10" ht="13.5">
      <c r="A85" s="43" t="s">
        <v>168</v>
      </c>
      <c r="B85" s="43"/>
      <c r="C85" s="43"/>
      <c r="D85" s="43"/>
      <c r="E85" s="43"/>
      <c r="F85" s="43"/>
      <c r="G85" s="43"/>
      <c r="H85" s="43"/>
      <c r="I85" s="43"/>
      <c r="J85" s="29"/>
    </row>
    <row r="86" spans="1:10" ht="13.5">
      <c r="A86" s="43" t="s">
        <v>169</v>
      </c>
      <c r="B86" s="43"/>
      <c r="C86" s="43"/>
      <c r="D86" s="43"/>
      <c r="E86" s="43"/>
      <c r="F86" s="43"/>
      <c r="G86" s="43"/>
      <c r="H86" s="43"/>
      <c r="I86" s="43"/>
      <c r="J86" s="29"/>
    </row>
    <row r="87" spans="1:10" ht="13.5">
      <c r="A87" s="43" t="s">
        <v>170</v>
      </c>
      <c r="B87" s="43"/>
      <c r="C87" s="43"/>
      <c r="D87" s="43"/>
      <c r="E87" s="43"/>
      <c r="F87" s="43"/>
      <c r="G87" s="43"/>
      <c r="H87" s="43"/>
      <c r="I87" s="43"/>
      <c r="J87" s="29"/>
    </row>
    <row r="88" spans="1:10" ht="13.5">
      <c r="A88" s="43" t="s">
        <v>171</v>
      </c>
      <c r="B88" s="43"/>
      <c r="C88" s="43"/>
      <c r="D88" s="43"/>
      <c r="E88" s="43"/>
      <c r="F88" s="43"/>
      <c r="G88" s="43"/>
      <c r="H88" s="43"/>
      <c r="I88" s="43"/>
      <c r="J88" s="29"/>
    </row>
    <row r="89" spans="1:10" ht="13.5">
      <c r="A89" s="43" t="s">
        <v>172</v>
      </c>
      <c r="B89" s="43"/>
      <c r="C89" s="43"/>
      <c r="D89" s="43"/>
      <c r="E89" s="43"/>
      <c r="F89" s="43"/>
      <c r="G89" s="43"/>
      <c r="H89" s="43"/>
      <c r="I89" s="43"/>
      <c r="J89" s="29"/>
    </row>
    <row r="90" spans="1:10" ht="13.5">
      <c r="A90" s="43" t="s">
        <v>173</v>
      </c>
      <c r="B90" s="43"/>
      <c r="C90" s="43"/>
      <c r="D90" s="43"/>
      <c r="E90" s="43"/>
      <c r="F90" s="43"/>
      <c r="G90" s="43"/>
      <c r="H90" s="43"/>
      <c r="I90" s="43"/>
      <c r="J90" s="29"/>
    </row>
    <row r="91" spans="1:10" ht="13.5">
      <c r="A91" s="43" t="s">
        <v>174</v>
      </c>
      <c r="B91" s="43"/>
      <c r="C91" s="43"/>
      <c r="D91" s="43"/>
      <c r="E91" s="43"/>
      <c r="F91" s="43"/>
      <c r="G91" s="43"/>
      <c r="H91" s="43"/>
      <c r="I91" s="43"/>
      <c r="J91" s="29"/>
    </row>
    <row r="92" spans="1:10" ht="13.5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29"/>
    </row>
    <row r="93" spans="1:10" ht="13.5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29"/>
    </row>
    <row r="94" spans="1:10" ht="13.5">
      <c r="A94" s="43" t="s">
        <v>177</v>
      </c>
      <c r="B94" s="43"/>
      <c r="C94" s="43"/>
      <c r="D94" s="43"/>
      <c r="E94" s="43"/>
      <c r="F94" s="43"/>
      <c r="G94" s="43"/>
      <c r="H94" s="43"/>
      <c r="I94" s="43"/>
      <c r="J94" s="29">
        <v>-154</v>
      </c>
    </row>
    <row r="95" spans="1:10" ht="13.5">
      <c r="A95" s="43" t="s">
        <v>178</v>
      </c>
      <c r="B95" s="43"/>
      <c r="C95" s="43"/>
      <c r="D95" s="43"/>
      <c r="E95" s="43"/>
      <c r="F95" s="43"/>
      <c r="G95" s="43"/>
      <c r="H95" s="43"/>
      <c r="I95" s="43"/>
      <c r="J95" s="29"/>
    </row>
    <row r="96" spans="1:10" ht="13.5">
      <c r="A96" s="43" t="s">
        <v>179</v>
      </c>
      <c r="B96" s="43"/>
      <c r="C96" s="43"/>
      <c r="D96" s="43"/>
      <c r="E96" s="43"/>
      <c r="F96" s="43"/>
      <c r="G96" s="43"/>
      <c r="H96" s="43"/>
      <c r="I96" s="43"/>
      <c r="J96" s="29"/>
    </row>
    <row r="97" spans="1:10" ht="13.5">
      <c r="A97" s="43" t="s">
        <v>180</v>
      </c>
      <c r="B97" s="43"/>
      <c r="C97" s="43"/>
      <c r="D97" s="43"/>
      <c r="E97" s="43"/>
      <c r="F97" s="43"/>
      <c r="G97" s="43"/>
      <c r="H97" s="43"/>
      <c r="I97" s="43"/>
      <c r="J97" s="29"/>
    </row>
    <row r="98" spans="1:10" ht="13.5">
      <c r="A98" s="43" t="s">
        <v>181</v>
      </c>
      <c r="B98" s="43"/>
      <c r="C98" s="43"/>
      <c r="D98" s="43"/>
      <c r="E98" s="43"/>
      <c r="F98" s="43"/>
      <c r="G98" s="43"/>
      <c r="H98" s="43"/>
      <c r="I98" s="43"/>
      <c r="J98" s="29"/>
    </row>
    <row r="99" spans="1:10" ht="13.5">
      <c r="A99" s="43" t="s">
        <v>182</v>
      </c>
      <c r="B99" s="43"/>
      <c r="C99" s="43"/>
      <c r="D99" s="43"/>
      <c r="E99" s="43"/>
      <c r="F99" s="43"/>
      <c r="G99" s="43"/>
      <c r="H99" s="43"/>
      <c r="I99" s="43"/>
      <c r="J99" s="29"/>
    </row>
    <row r="100" spans="1:10" ht="13.5">
      <c r="A100" s="43" t="s">
        <v>183</v>
      </c>
      <c r="B100" s="43"/>
      <c r="C100" s="43"/>
      <c r="D100" s="43"/>
      <c r="E100" s="43"/>
      <c r="F100" s="43"/>
      <c r="G100" s="43"/>
      <c r="H100" s="43"/>
      <c r="I100" s="43"/>
      <c r="J100" s="29"/>
    </row>
    <row r="101" spans="1:10" ht="13.5">
      <c r="A101" s="43" t="s">
        <v>184</v>
      </c>
      <c r="B101" s="43"/>
      <c r="C101" s="43"/>
      <c r="D101" s="43"/>
      <c r="E101" s="43"/>
      <c r="F101" s="43"/>
      <c r="G101" s="43"/>
      <c r="H101" s="43"/>
      <c r="I101" s="43"/>
      <c r="J101" s="29"/>
    </row>
    <row r="102" spans="1:10" ht="13.5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29"/>
    </row>
    <row r="103" spans="1:10" ht="13.5">
      <c r="A103" s="43" t="s">
        <v>186</v>
      </c>
      <c r="B103" s="43"/>
      <c r="C103" s="43"/>
      <c r="D103" s="43"/>
      <c r="E103" s="43"/>
      <c r="F103" s="43"/>
      <c r="G103" s="43"/>
      <c r="H103" s="43"/>
      <c r="I103" s="43"/>
      <c r="J103" s="29"/>
    </row>
    <row r="104" spans="1:10" ht="13.5">
      <c r="A104" s="43" t="s">
        <v>187</v>
      </c>
      <c r="B104" s="43"/>
      <c r="C104" s="43"/>
      <c r="D104" s="43"/>
      <c r="E104" s="43"/>
      <c r="F104" s="43"/>
      <c r="G104" s="43"/>
      <c r="H104" s="43"/>
      <c r="I104" s="43"/>
      <c r="J104" s="29"/>
    </row>
    <row r="105" spans="1:10" ht="13.5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29"/>
    </row>
    <row r="106" spans="1:10" ht="13.5">
      <c r="A106" s="43" t="s">
        <v>189</v>
      </c>
      <c r="B106" s="43"/>
      <c r="C106" s="43"/>
      <c r="D106" s="43"/>
      <c r="E106" s="43"/>
      <c r="F106" s="43"/>
      <c r="G106" s="43"/>
      <c r="H106" s="43"/>
      <c r="I106" s="43"/>
      <c r="J106" s="29"/>
    </row>
    <row r="107" spans="1:10" ht="13.5">
      <c r="A107" s="43" t="s">
        <v>190</v>
      </c>
      <c r="B107" s="43"/>
      <c r="C107" s="43"/>
      <c r="D107" s="43"/>
      <c r="E107" s="43"/>
      <c r="F107" s="43"/>
      <c r="G107" s="43"/>
      <c r="H107" s="43"/>
      <c r="I107" s="43"/>
      <c r="J107" s="29"/>
    </row>
    <row r="108" spans="1:10" ht="13.5">
      <c r="A108" s="43" t="s">
        <v>191</v>
      </c>
      <c r="B108" s="43"/>
      <c r="C108" s="43"/>
      <c r="D108" s="43"/>
      <c r="E108" s="43"/>
      <c r="F108" s="43"/>
      <c r="G108" s="43"/>
      <c r="H108" s="43"/>
      <c r="I108" s="43"/>
      <c r="J108" s="29"/>
    </row>
    <row r="109" spans="1:10" ht="13.5">
      <c r="A109" s="43" t="s">
        <v>192</v>
      </c>
      <c r="B109" s="43"/>
      <c r="C109" s="43"/>
      <c r="D109" s="43"/>
      <c r="E109" s="43"/>
      <c r="F109" s="43"/>
      <c r="G109" s="43"/>
      <c r="H109" s="43"/>
      <c r="I109" s="43"/>
      <c r="J109" s="29"/>
    </row>
    <row r="110" spans="1:10" ht="13.5">
      <c r="A110" s="43" t="s">
        <v>193</v>
      </c>
      <c r="B110" s="43"/>
      <c r="C110" s="43"/>
      <c r="D110" s="43"/>
      <c r="E110" s="43"/>
      <c r="F110" s="43"/>
      <c r="G110" s="43"/>
      <c r="H110" s="43"/>
      <c r="I110" s="43"/>
      <c r="J110" s="29"/>
    </row>
    <row r="111" spans="1:10" ht="13.5">
      <c r="A111" s="43" t="s">
        <v>194</v>
      </c>
      <c r="B111" s="43"/>
      <c r="C111" s="43"/>
      <c r="D111" s="43"/>
      <c r="E111" s="43"/>
      <c r="F111" s="43"/>
      <c r="G111" s="43"/>
      <c r="H111" s="43"/>
      <c r="I111" s="43"/>
      <c r="J111" s="29"/>
    </row>
    <row r="112" spans="1:10" ht="13.5">
      <c r="A112" s="43" t="s">
        <v>195</v>
      </c>
      <c r="B112" s="43"/>
      <c r="C112" s="43"/>
      <c r="D112" s="43"/>
      <c r="E112" s="43"/>
      <c r="F112" s="43"/>
      <c r="G112" s="43"/>
      <c r="H112" s="43"/>
      <c r="I112" s="43"/>
      <c r="J112" s="29"/>
    </row>
  </sheetData>
  <sheetProtection/>
  <mergeCells count="104">
    <mergeCell ref="B20:F20"/>
    <mergeCell ref="A22:E22"/>
    <mergeCell ref="A10:H10"/>
    <mergeCell ref="A11:M11"/>
    <mergeCell ref="A12:L12"/>
    <mergeCell ref="G2:I2"/>
    <mergeCell ref="G5:J5"/>
    <mergeCell ref="D8:K8"/>
    <mergeCell ref="D9:K9"/>
    <mergeCell ref="A33:I33"/>
    <mergeCell ref="J33:L33"/>
    <mergeCell ref="A35:I35"/>
    <mergeCell ref="A24:E24"/>
    <mergeCell ref="F24:L24"/>
    <mergeCell ref="A34:I34"/>
    <mergeCell ref="J34:L34"/>
    <mergeCell ref="A29:I29"/>
    <mergeCell ref="J29:L29"/>
    <mergeCell ref="A30:I30"/>
    <mergeCell ref="A31:I31"/>
    <mergeCell ref="J31:L31"/>
    <mergeCell ref="F25:L27"/>
    <mergeCell ref="A32:I32"/>
    <mergeCell ref="J32:L32"/>
    <mergeCell ref="J30:L30"/>
    <mergeCell ref="A53:I53"/>
    <mergeCell ref="A51:I51"/>
    <mergeCell ref="A52:I52"/>
    <mergeCell ref="J35:L35"/>
    <mergeCell ref="A38:I39"/>
    <mergeCell ref="J38:L39"/>
    <mergeCell ref="A40:I40"/>
    <mergeCell ref="A37:I37"/>
    <mergeCell ref="J37:L37"/>
    <mergeCell ref="J36:L36"/>
    <mergeCell ref="A36:I36"/>
    <mergeCell ref="A61:I61"/>
    <mergeCell ref="A56:I56"/>
    <mergeCell ref="A44:J44"/>
    <mergeCell ref="A46:I46"/>
    <mergeCell ref="A47:I47"/>
    <mergeCell ref="A48:I48"/>
    <mergeCell ref="A49:I49"/>
    <mergeCell ref="A50:I50"/>
    <mergeCell ref="J40:L40"/>
    <mergeCell ref="A41:I41"/>
    <mergeCell ref="J41:L41"/>
    <mergeCell ref="A67:I67"/>
    <mergeCell ref="A57:I57"/>
    <mergeCell ref="A58:I58"/>
    <mergeCell ref="A59:I59"/>
    <mergeCell ref="A60:I60"/>
    <mergeCell ref="A55:I55"/>
    <mergeCell ref="A54:I54"/>
    <mergeCell ref="A62:I62"/>
    <mergeCell ref="A63:I63"/>
    <mergeCell ref="A64:I64"/>
    <mergeCell ref="A69:I69"/>
    <mergeCell ref="A68:I68"/>
    <mergeCell ref="A82:I82"/>
    <mergeCell ref="A83:I83"/>
    <mergeCell ref="A84:I84"/>
    <mergeCell ref="A96:I96"/>
    <mergeCell ref="A87:I87"/>
    <mergeCell ref="A88:I88"/>
    <mergeCell ref="A85:I85"/>
    <mergeCell ref="A86:I86"/>
    <mergeCell ref="A89:I89"/>
    <mergeCell ref="A95:I95"/>
    <mergeCell ref="A79:I79"/>
    <mergeCell ref="A80:I80"/>
    <mergeCell ref="A72:I72"/>
    <mergeCell ref="A81:I81"/>
    <mergeCell ref="A77:I77"/>
    <mergeCell ref="A78:I78"/>
    <mergeCell ref="A75:I75"/>
    <mergeCell ref="A76:I76"/>
    <mergeCell ref="A65:I65"/>
    <mergeCell ref="A66:I66"/>
    <mergeCell ref="A73:I73"/>
    <mergeCell ref="A74:I74"/>
    <mergeCell ref="A70:I70"/>
    <mergeCell ref="A71:I71"/>
    <mergeCell ref="A99:I99"/>
    <mergeCell ref="A100:I100"/>
    <mergeCell ref="A101:I101"/>
    <mergeCell ref="A102:I102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90:I90"/>
    <mergeCell ref="A91:I91"/>
    <mergeCell ref="A92:I92"/>
    <mergeCell ref="A103:I103"/>
    <mergeCell ref="A104:I104"/>
    <mergeCell ref="A93:I93"/>
    <mergeCell ref="A94:I94"/>
    <mergeCell ref="A97:I97"/>
    <mergeCell ref="A98:I98"/>
  </mergeCells>
  <printOptions/>
  <pageMargins left="0.31496062992125984" right="0" top="0.15748031496062992" bottom="0" header="0" footer="0"/>
  <pageSetup horizontalDpi="600" verticalDpi="600" orientation="portrait" paperSize="9" scale="96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46">
      <selection activeCell="J95" sqref="J95"/>
    </sheetView>
  </sheetViews>
  <sheetFormatPr defaultColWidth="9.00390625" defaultRowHeight="12.75"/>
  <cols>
    <col min="5" max="5" width="7.625" style="0" customWidth="1"/>
    <col min="9" max="9" width="4.75390625" style="0" customWidth="1"/>
    <col min="10" max="10" width="10.25390625" style="0" customWidth="1"/>
    <col min="11" max="11" width="7.125" style="0" customWidth="1"/>
    <col min="12" max="12" width="11.00390625" style="0" customWidth="1"/>
  </cols>
  <sheetData>
    <row r="2" spans="1:9" ht="15.75">
      <c r="A2" t="s">
        <v>87</v>
      </c>
      <c r="D2" s="10"/>
      <c r="G2" s="58" t="s">
        <v>88</v>
      </c>
      <c r="H2" s="58"/>
      <c r="I2" s="58"/>
    </row>
    <row r="3" spans="1:7" ht="15.75">
      <c r="A3" t="s">
        <v>89</v>
      </c>
      <c r="D3" s="10"/>
      <c r="G3" t="s">
        <v>90</v>
      </c>
    </row>
    <row r="4" spans="1:7" ht="15.75">
      <c r="A4" t="s">
        <v>91</v>
      </c>
      <c r="D4" s="10"/>
      <c r="G4" t="s">
        <v>92</v>
      </c>
    </row>
    <row r="5" spans="1:10" ht="15.75">
      <c r="A5" t="s">
        <v>93</v>
      </c>
      <c r="D5" s="11" t="s">
        <v>94</v>
      </c>
      <c r="G5" s="59" t="s">
        <v>95</v>
      </c>
      <c r="H5" s="59"/>
      <c r="I5" s="59"/>
      <c r="J5" s="59"/>
    </row>
    <row r="6" ht="15.75">
      <c r="D6" s="11"/>
    </row>
    <row r="7" spans="1:4" ht="15.75">
      <c r="A7" t="s">
        <v>96</v>
      </c>
      <c r="D7" s="11"/>
    </row>
    <row r="8" spans="4:11" ht="18.75">
      <c r="D8" s="60" t="s">
        <v>97</v>
      </c>
      <c r="E8" s="60"/>
      <c r="F8" s="60"/>
      <c r="G8" s="60"/>
      <c r="H8" s="60"/>
      <c r="I8" s="60"/>
      <c r="J8" s="60"/>
      <c r="K8" s="60"/>
    </row>
    <row r="9" spans="4:11" ht="15.75">
      <c r="D9" s="47" t="s">
        <v>98</v>
      </c>
      <c r="E9" s="47"/>
      <c r="F9" s="47"/>
      <c r="G9" s="47"/>
      <c r="H9" s="47"/>
      <c r="I9" s="47"/>
      <c r="J9" s="47"/>
      <c r="K9" s="47"/>
    </row>
    <row r="10" spans="1:8" ht="13.5">
      <c r="A10" s="61"/>
      <c r="B10" s="61"/>
      <c r="C10" s="61"/>
      <c r="D10" s="61"/>
      <c r="E10" s="61"/>
      <c r="F10" s="61"/>
      <c r="G10" s="61"/>
      <c r="H10" s="61"/>
    </row>
    <row r="11" spans="1:13" ht="15.75">
      <c r="A11" s="62" t="s">
        <v>214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2" ht="15.75">
      <c r="A12" s="62" t="s">
        <v>216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4:12" ht="13.5">
      <c r="D13" s="13"/>
      <c r="L13" t="s">
        <v>99</v>
      </c>
    </row>
    <row r="14" spans="4:10" ht="13.5">
      <c r="D14" s="13"/>
      <c r="J14" t="s">
        <v>100</v>
      </c>
    </row>
    <row r="15" spans="4:12" ht="13.5">
      <c r="D15" s="13"/>
      <c r="K15" t="s">
        <v>101</v>
      </c>
      <c r="L15" s="14"/>
    </row>
    <row r="16" spans="4:12" ht="13.5">
      <c r="D16" s="13"/>
      <c r="L16" s="14"/>
    </row>
    <row r="17" spans="4:12" ht="13.5">
      <c r="D17" s="13"/>
      <c r="K17" t="s">
        <v>102</v>
      </c>
      <c r="L17" s="14" t="s">
        <v>217</v>
      </c>
    </row>
    <row r="18" spans="4:12" ht="13.5">
      <c r="D18" s="13"/>
      <c r="K18" t="s">
        <v>103</v>
      </c>
      <c r="L18" s="14"/>
    </row>
    <row r="19" spans="4:12" ht="13.5">
      <c r="D19" s="13"/>
      <c r="K19" t="s">
        <v>104</v>
      </c>
      <c r="L19" s="14" t="s">
        <v>218</v>
      </c>
    </row>
    <row r="20" spans="2:12" ht="13.5">
      <c r="B20" s="61"/>
      <c r="C20" s="61"/>
      <c r="D20" s="61"/>
      <c r="E20" s="61"/>
      <c r="F20" s="61"/>
      <c r="G20" s="12"/>
      <c r="H20" s="12"/>
      <c r="I20" s="12"/>
      <c r="K20" t="s">
        <v>105</v>
      </c>
      <c r="L20" s="14" t="s">
        <v>106</v>
      </c>
    </row>
    <row r="21" ht="13.5">
      <c r="D21" s="13"/>
    </row>
    <row r="22" spans="1:5" ht="13.5">
      <c r="A22" s="61" t="s">
        <v>107</v>
      </c>
      <c r="B22" s="61"/>
      <c r="C22" s="61"/>
      <c r="D22" s="61"/>
      <c r="E22" s="61"/>
    </row>
    <row r="23" spans="1:5" ht="13.5">
      <c r="A23" s="12"/>
      <c r="B23" s="12"/>
      <c r="C23" s="12"/>
      <c r="D23" s="12"/>
      <c r="E23" s="12"/>
    </row>
    <row r="24" spans="1:12" ht="13.5">
      <c r="A24" s="53" t="s">
        <v>108</v>
      </c>
      <c r="B24" s="53"/>
      <c r="C24" s="53"/>
      <c r="D24" s="53"/>
      <c r="E24" s="53"/>
      <c r="F24" s="54" t="s">
        <v>109</v>
      </c>
      <c r="G24" s="54"/>
      <c r="H24" s="54"/>
      <c r="I24" s="54"/>
      <c r="J24" s="54"/>
      <c r="K24" s="54"/>
      <c r="L24" s="54"/>
    </row>
    <row r="25" spans="1:12" ht="13.5">
      <c r="A25" s="15" t="s">
        <v>110</v>
      </c>
      <c r="B25" s="16"/>
      <c r="C25" s="16"/>
      <c r="D25" s="16"/>
      <c r="E25" s="17"/>
      <c r="F25" s="52" t="s">
        <v>219</v>
      </c>
      <c r="G25" s="52"/>
      <c r="H25" s="52"/>
      <c r="I25" s="52"/>
      <c r="J25" s="52"/>
      <c r="K25" s="52"/>
      <c r="L25" s="52"/>
    </row>
    <row r="26" spans="1:12" ht="13.5">
      <c r="A26" s="18" t="s">
        <v>111</v>
      </c>
      <c r="B26" s="19"/>
      <c r="C26" s="19"/>
      <c r="D26" s="19"/>
      <c r="E26" s="20"/>
      <c r="F26" s="52"/>
      <c r="G26" s="52"/>
      <c r="H26" s="52"/>
      <c r="I26" s="52"/>
      <c r="J26" s="52"/>
      <c r="K26" s="52"/>
      <c r="L26" s="52"/>
    </row>
    <row r="27" spans="1:12" ht="13.5">
      <c r="A27" s="21" t="s">
        <v>112</v>
      </c>
      <c r="B27" s="22"/>
      <c r="C27" s="22"/>
      <c r="D27" s="22"/>
      <c r="E27" s="23"/>
      <c r="F27" s="52"/>
      <c r="G27" s="52"/>
      <c r="H27" s="52"/>
      <c r="I27" s="52"/>
      <c r="J27" s="52"/>
      <c r="K27" s="52"/>
      <c r="L27" s="52"/>
    </row>
    <row r="28" ht="12.75">
      <c r="C28" s="24"/>
    </row>
    <row r="29" spans="1:12" ht="15.75">
      <c r="A29" s="55" t="s">
        <v>113</v>
      </c>
      <c r="B29" s="55"/>
      <c r="C29" s="55"/>
      <c r="D29" s="55"/>
      <c r="E29" s="55"/>
      <c r="F29" s="55"/>
      <c r="G29" s="55"/>
      <c r="H29" s="55"/>
      <c r="I29" s="55"/>
      <c r="J29" s="44" t="s">
        <v>220</v>
      </c>
      <c r="K29" s="44"/>
      <c r="L29" s="44"/>
    </row>
    <row r="30" spans="1:12" ht="64.5" customHeight="1">
      <c r="A30" s="45" t="s">
        <v>114</v>
      </c>
      <c r="B30" s="45"/>
      <c r="C30" s="45"/>
      <c r="D30" s="45"/>
      <c r="E30" s="45"/>
      <c r="F30" s="45"/>
      <c r="G30" s="45"/>
      <c r="H30" s="45"/>
      <c r="I30" s="45"/>
      <c r="J30" s="49" t="s">
        <v>201</v>
      </c>
      <c r="K30" s="50"/>
      <c r="L30" s="51"/>
    </row>
    <row r="31" spans="1:12" ht="15.75">
      <c r="A31" s="45" t="s">
        <v>115</v>
      </c>
      <c r="B31" s="45"/>
      <c r="C31" s="45"/>
      <c r="D31" s="45"/>
      <c r="E31" s="45"/>
      <c r="F31" s="45"/>
      <c r="G31" s="45"/>
      <c r="H31" s="45"/>
      <c r="I31" s="45"/>
      <c r="J31" s="49" t="s">
        <v>116</v>
      </c>
      <c r="K31" s="50"/>
      <c r="L31" s="51"/>
    </row>
    <row r="32" spans="1:12" ht="15.75">
      <c r="A32" s="45" t="s">
        <v>117</v>
      </c>
      <c r="B32" s="45"/>
      <c r="C32" s="45"/>
      <c r="D32" s="45"/>
      <c r="E32" s="45"/>
      <c r="F32" s="45"/>
      <c r="G32" s="45"/>
      <c r="H32" s="45"/>
      <c r="I32" s="45"/>
      <c r="J32" s="49" t="s">
        <v>118</v>
      </c>
      <c r="K32" s="50"/>
      <c r="L32" s="51"/>
    </row>
    <row r="33" spans="1:12" ht="15.75">
      <c r="A33" s="46" t="s">
        <v>119</v>
      </c>
      <c r="B33" s="45"/>
      <c r="C33" s="45"/>
      <c r="D33" s="45"/>
      <c r="E33" s="45"/>
      <c r="F33" s="45"/>
      <c r="G33" s="45"/>
      <c r="H33" s="45"/>
      <c r="I33" s="45"/>
      <c r="J33" s="44">
        <v>5995756.34</v>
      </c>
      <c r="K33" s="44"/>
      <c r="L33" s="44"/>
    </row>
    <row r="34" spans="1:12" ht="15.75">
      <c r="A34" s="46" t="s">
        <v>120</v>
      </c>
      <c r="B34" s="45"/>
      <c r="C34" s="45"/>
      <c r="D34" s="45"/>
      <c r="E34" s="45"/>
      <c r="F34" s="45"/>
      <c r="G34" s="45"/>
      <c r="H34" s="45"/>
      <c r="I34" s="45"/>
      <c r="J34" s="44">
        <v>5995756.34</v>
      </c>
      <c r="K34" s="44"/>
      <c r="L34" s="44"/>
    </row>
    <row r="35" spans="1:12" ht="32.25" customHeight="1">
      <c r="A35" s="46" t="s">
        <v>121</v>
      </c>
      <c r="B35" s="45"/>
      <c r="C35" s="45"/>
      <c r="D35" s="45"/>
      <c r="E35" s="45"/>
      <c r="F35" s="45"/>
      <c r="G35" s="45"/>
      <c r="H35" s="45"/>
      <c r="I35" s="45"/>
      <c r="J35" s="44"/>
      <c r="K35" s="44"/>
      <c r="L35" s="44"/>
    </row>
    <row r="36" spans="1:12" ht="45.75" customHeight="1">
      <c r="A36" s="46" t="s">
        <v>122</v>
      </c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</row>
    <row r="37" spans="1:12" ht="15.75">
      <c r="A37" s="45" t="s">
        <v>123</v>
      </c>
      <c r="B37" s="45"/>
      <c r="C37" s="45"/>
      <c r="D37" s="45"/>
      <c r="E37" s="45"/>
      <c r="F37" s="45"/>
      <c r="G37" s="45"/>
      <c r="H37" s="45"/>
      <c r="I37" s="45"/>
      <c r="J37" s="44">
        <v>4941666.8</v>
      </c>
      <c r="K37" s="44"/>
      <c r="L37" s="44"/>
    </row>
    <row r="38" spans="1:12" ht="17.25" customHeight="1">
      <c r="A38" s="46" t="s">
        <v>124</v>
      </c>
      <c r="B38" s="45"/>
      <c r="C38" s="45"/>
      <c r="D38" s="45"/>
      <c r="E38" s="45"/>
      <c r="F38" s="45"/>
      <c r="G38" s="45"/>
      <c r="H38" s="45"/>
      <c r="I38" s="45"/>
      <c r="J38" s="44">
        <v>3354667.79</v>
      </c>
      <c r="K38" s="44"/>
      <c r="L38" s="44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</row>
    <row r="40" spans="1:12" ht="15.75">
      <c r="A40" s="45" t="s">
        <v>125</v>
      </c>
      <c r="B40" s="45"/>
      <c r="C40" s="45"/>
      <c r="D40" s="45"/>
      <c r="E40" s="45"/>
      <c r="F40" s="45"/>
      <c r="G40" s="45"/>
      <c r="H40" s="45"/>
      <c r="I40" s="45"/>
      <c r="J40" s="44">
        <v>1911240.67</v>
      </c>
      <c r="K40" s="44"/>
      <c r="L40" s="44"/>
    </row>
    <row r="41" spans="1:12" ht="15.75">
      <c r="A41" s="45" t="s">
        <v>126</v>
      </c>
      <c r="B41" s="45"/>
      <c r="C41" s="45"/>
      <c r="D41" s="45"/>
      <c r="E41" s="45"/>
      <c r="F41" s="45"/>
      <c r="G41" s="45"/>
      <c r="H41" s="45"/>
      <c r="I41" s="45"/>
      <c r="J41" s="44"/>
      <c r="K41" s="44"/>
      <c r="L41" s="44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26"/>
    </row>
    <row r="43" ht="15.75">
      <c r="C43" s="27"/>
    </row>
    <row r="44" spans="1:10" ht="15.75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</row>
    <row r="45" ht="15.75">
      <c r="C45" s="27"/>
    </row>
    <row r="46" spans="1:10" ht="15">
      <c r="A46" s="48" t="s">
        <v>128</v>
      </c>
      <c r="B46" s="48"/>
      <c r="C46" s="48"/>
      <c r="D46" s="48"/>
      <c r="E46" s="48"/>
      <c r="F46" s="48"/>
      <c r="G46" s="48"/>
      <c r="H46" s="48"/>
      <c r="I46" s="48"/>
      <c r="J46" s="28" t="s">
        <v>129</v>
      </c>
    </row>
    <row r="47" spans="1:10" ht="15.75">
      <c r="A47" s="43" t="s">
        <v>130</v>
      </c>
      <c r="B47" s="43"/>
      <c r="C47" s="43"/>
      <c r="D47" s="43"/>
      <c r="E47" s="43"/>
      <c r="F47" s="43"/>
      <c r="G47" s="43"/>
      <c r="H47" s="43"/>
      <c r="I47" s="43"/>
      <c r="J47" s="29"/>
    </row>
    <row r="48" spans="1:10" ht="13.5">
      <c r="A48" s="43" t="s">
        <v>131</v>
      </c>
      <c r="B48" s="43"/>
      <c r="C48" s="43"/>
      <c r="D48" s="43"/>
      <c r="E48" s="43"/>
      <c r="F48" s="43"/>
      <c r="G48" s="43"/>
      <c r="H48" s="43"/>
      <c r="I48" s="43"/>
      <c r="J48" s="29"/>
    </row>
    <row r="49" spans="1:10" ht="13.5">
      <c r="A49" s="43" t="s">
        <v>132</v>
      </c>
      <c r="B49" s="43"/>
      <c r="C49" s="43"/>
      <c r="D49" s="43"/>
      <c r="E49" s="43"/>
      <c r="F49" s="43"/>
      <c r="G49" s="43"/>
      <c r="H49" s="43"/>
      <c r="I49" s="43"/>
      <c r="J49" s="29"/>
    </row>
    <row r="50" spans="1:10" ht="13.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29"/>
    </row>
    <row r="51" spans="1:10" ht="13.5">
      <c r="A51" s="43" t="s">
        <v>134</v>
      </c>
      <c r="B51" s="43"/>
      <c r="C51" s="43"/>
      <c r="D51" s="43"/>
      <c r="E51" s="43"/>
      <c r="F51" s="43"/>
      <c r="G51" s="43"/>
      <c r="H51" s="43"/>
      <c r="I51" s="43"/>
      <c r="J51" s="29"/>
    </row>
    <row r="52" spans="1:10" ht="13.5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29">
        <v>52179.08</v>
      </c>
    </row>
    <row r="53" spans="1:10" ht="13.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29"/>
    </row>
    <row r="54" spans="1:10" ht="13.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29"/>
    </row>
    <row r="55" spans="1:10" ht="13.5">
      <c r="A55" s="43" t="s">
        <v>138</v>
      </c>
      <c r="B55" s="43"/>
      <c r="C55" s="43"/>
      <c r="D55" s="43"/>
      <c r="E55" s="43"/>
      <c r="F55" s="43"/>
      <c r="G55" s="43"/>
      <c r="H55" s="43"/>
      <c r="I55" s="43"/>
      <c r="J55" s="29"/>
    </row>
    <row r="56" spans="1:10" ht="13.5">
      <c r="A56" s="43" t="s">
        <v>139</v>
      </c>
      <c r="B56" s="43"/>
      <c r="C56" s="43"/>
      <c r="D56" s="43"/>
      <c r="E56" s="43"/>
      <c r="F56" s="43"/>
      <c r="G56" s="43"/>
      <c r="H56" s="43"/>
      <c r="I56" s="43"/>
      <c r="J56" s="29"/>
    </row>
    <row r="57" spans="1:10" ht="13.5">
      <c r="A57" s="43" t="s">
        <v>140</v>
      </c>
      <c r="B57" s="43"/>
      <c r="C57" s="43"/>
      <c r="D57" s="43"/>
      <c r="E57" s="43"/>
      <c r="F57" s="43"/>
      <c r="G57" s="43"/>
      <c r="H57" s="43"/>
      <c r="I57" s="43"/>
      <c r="J57" s="29"/>
    </row>
    <row r="58" spans="1:10" ht="13.5">
      <c r="A58" s="43" t="s">
        <v>141</v>
      </c>
      <c r="B58" s="43"/>
      <c r="C58" s="43"/>
      <c r="D58" s="43"/>
      <c r="E58" s="43"/>
      <c r="F58" s="43"/>
      <c r="G58" s="43"/>
      <c r="H58" s="43"/>
      <c r="I58" s="43"/>
      <c r="J58" s="29">
        <v>52179.08</v>
      </c>
    </row>
    <row r="59" spans="1:10" ht="13.5">
      <c r="A59" s="43" t="s">
        <v>142</v>
      </c>
      <c r="B59" s="43"/>
      <c r="C59" s="43"/>
      <c r="D59" s="43"/>
      <c r="E59" s="43"/>
      <c r="F59" s="43"/>
      <c r="G59" s="43"/>
      <c r="H59" s="43"/>
      <c r="I59" s="43"/>
      <c r="J59" s="29"/>
    </row>
    <row r="60" spans="1:10" ht="13.5">
      <c r="A60" s="43" t="s">
        <v>143</v>
      </c>
      <c r="B60" s="43"/>
      <c r="C60" s="43"/>
      <c r="D60" s="43"/>
      <c r="E60" s="43"/>
      <c r="F60" s="43"/>
      <c r="G60" s="43"/>
      <c r="H60" s="43"/>
      <c r="I60" s="43"/>
      <c r="J60" s="29"/>
    </row>
    <row r="61" spans="1:10" ht="13.5">
      <c r="A61" s="43" t="s">
        <v>144</v>
      </c>
      <c r="B61" s="43"/>
      <c r="C61" s="43"/>
      <c r="D61" s="43"/>
      <c r="E61" s="43"/>
      <c r="F61" s="43"/>
      <c r="G61" s="43"/>
      <c r="H61" s="43"/>
      <c r="I61" s="43"/>
      <c r="J61" s="29"/>
    </row>
    <row r="62" spans="1:10" ht="13.5">
      <c r="A62" s="43" t="s">
        <v>145</v>
      </c>
      <c r="B62" s="43"/>
      <c r="C62" s="43"/>
      <c r="D62" s="43"/>
      <c r="E62" s="43"/>
      <c r="F62" s="43"/>
      <c r="G62" s="43"/>
      <c r="H62" s="43"/>
      <c r="I62" s="43"/>
      <c r="J62" s="29"/>
    </row>
    <row r="63" spans="1:10" ht="13.5">
      <c r="A63" s="43" t="s">
        <v>146</v>
      </c>
      <c r="B63" s="43"/>
      <c r="C63" s="43"/>
      <c r="D63" s="43"/>
      <c r="E63" s="43"/>
      <c r="F63" s="43"/>
      <c r="G63" s="43"/>
      <c r="H63" s="43"/>
      <c r="I63" s="43"/>
      <c r="J63" s="29"/>
    </row>
    <row r="64" spans="1:10" ht="13.5">
      <c r="A64" s="43" t="s">
        <v>147</v>
      </c>
      <c r="B64" s="43"/>
      <c r="C64" s="43"/>
      <c r="D64" s="43"/>
      <c r="E64" s="43"/>
      <c r="F64" s="43"/>
      <c r="G64" s="43"/>
      <c r="H64" s="43"/>
      <c r="I64" s="43"/>
      <c r="J64" s="29"/>
    </row>
    <row r="65" spans="1:10" ht="13.5">
      <c r="A65" s="43" t="s">
        <v>148</v>
      </c>
      <c r="B65" s="43"/>
      <c r="C65" s="43"/>
      <c r="D65" s="43"/>
      <c r="E65" s="43"/>
      <c r="F65" s="43"/>
      <c r="G65" s="43"/>
      <c r="H65" s="43"/>
      <c r="I65" s="43"/>
      <c r="J65" s="29"/>
    </row>
    <row r="66" spans="1:10" ht="13.5">
      <c r="A66" s="43" t="s">
        <v>149</v>
      </c>
      <c r="B66" s="43"/>
      <c r="C66" s="43"/>
      <c r="D66" s="43"/>
      <c r="E66" s="43"/>
      <c r="F66" s="43"/>
      <c r="G66" s="43"/>
      <c r="H66" s="43"/>
      <c r="I66" s="43"/>
      <c r="J66" s="29"/>
    </row>
    <row r="67" spans="1:10" ht="13.5">
      <c r="A67" s="43" t="s">
        <v>150</v>
      </c>
      <c r="B67" s="43"/>
      <c r="C67" s="43"/>
      <c r="D67" s="43"/>
      <c r="E67" s="43"/>
      <c r="F67" s="43"/>
      <c r="G67" s="43"/>
      <c r="H67" s="43"/>
      <c r="I67" s="43"/>
      <c r="J67" s="29"/>
    </row>
    <row r="68" spans="1:10" ht="13.5">
      <c r="A68" s="43" t="s">
        <v>151</v>
      </c>
      <c r="B68" s="43"/>
      <c r="C68" s="43"/>
      <c r="D68" s="43"/>
      <c r="E68" s="43"/>
      <c r="F68" s="43"/>
      <c r="G68" s="43"/>
      <c r="H68" s="43"/>
      <c r="I68" s="43"/>
      <c r="J68" s="29"/>
    </row>
    <row r="69" spans="1:10" ht="13.5">
      <c r="A69" s="43" t="s">
        <v>152</v>
      </c>
      <c r="B69" s="43"/>
      <c r="C69" s="43"/>
      <c r="D69" s="43"/>
      <c r="E69" s="43"/>
      <c r="F69" s="43"/>
      <c r="G69" s="43"/>
      <c r="H69" s="43"/>
      <c r="I69" s="43"/>
      <c r="J69" s="29"/>
    </row>
    <row r="70" spans="1:10" ht="13.5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29"/>
    </row>
    <row r="71" spans="1:10" ht="13.5">
      <c r="A71" s="43" t="s">
        <v>154</v>
      </c>
      <c r="B71" s="43"/>
      <c r="C71" s="43"/>
      <c r="D71" s="43"/>
      <c r="E71" s="43"/>
      <c r="F71" s="43"/>
      <c r="G71" s="43"/>
      <c r="H71" s="43"/>
      <c r="I71" s="43"/>
      <c r="J71" s="29"/>
    </row>
    <row r="72" spans="1:10" ht="13.5">
      <c r="A72" s="43" t="s">
        <v>155</v>
      </c>
      <c r="B72" s="43"/>
      <c r="C72" s="43"/>
      <c r="D72" s="43"/>
      <c r="E72" s="43"/>
      <c r="F72" s="43"/>
      <c r="G72" s="43"/>
      <c r="H72" s="43"/>
      <c r="I72" s="43"/>
      <c r="J72" s="29"/>
    </row>
    <row r="73" spans="1:10" ht="13.5">
      <c r="A73" s="43" t="s">
        <v>156</v>
      </c>
      <c r="B73" s="43"/>
      <c r="C73" s="43"/>
      <c r="D73" s="43"/>
      <c r="E73" s="43"/>
      <c r="F73" s="43"/>
      <c r="G73" s="43"/>
      <c r="H73" s="43"/>
      <c r="I73" s="43"/>
      <c r="J73" s="29"/>
    </row>
    <row r="74" spans="1:10" ht="13.5">
      <c r="A74" s="43" t="s">
        <v>157</v>
      </c>
      <c r="B74" s="43"/>
      <c r="C74" s="43"/>
      <c r="D74" s="43"/>
      <c r="E74" s="43"/>
      <c r="F74" s="43"/>
      <c r="G74" s="43"/>
      <c r="H74" s="43"/>
      <c r="I74" s="43"/>
      <c r="J74" s="29"/>
    </row>
    <row r="75" spans="1:10" ht="13.5">
      <c r="A75" s="43" t="s">
        <v>158</v>
      </c>
      <c r="B75" s="43"/>
      <c r="C75" s="43"/>
      <c r="D75" s="43"/>
      <c r="E75" s="43"/>
      <c r="F75" s="43"/>
      <c r="G75" s="43"/>
      <c r="H75" s="43"/>
      <c r="I75" s="43"/>
      <c r="J75" s="29"/>
    </row>
    <row r="76" spans="1:10" ht="13.5">
      <c r="A76" s="43" t="s">
        <v>159</v>
      </c>
      <c r="B76" s="43"/>
      <c r="C76" s="43"/>
      <c r="D76" s="43"/>
      <c r="E76" s="43"/>
      <c r="F76" s="43"/>
      <c r="G76" s="43"/>
      <c r="H76" s="43"/>
      <c r="I76" s="43"/>
      <c r="J76" s="29"/>
    </row>
    <row r="77" spans="1:10" ht="13.5">
      <c r="A77" s="43" t="s">
        <v>160</v>
      </c>
      <c r="B77" s="43"/>
      <c r="C77" s="43"/>
      <c r="D77" s="43"/>
      <c r="E77" s="43"/>
      <c r="F77" s="43"/>
      <c r="G77" s="43"/>
      <c r="H77" s="43"/>
      <c r="I77" s="43"/>
      <c r="J77" s="29"/>
    </row>
    <row r="78" spans="1:10" ht="13.5">
      <c r="A78" s="43" t="s">
        <v>161</v>
      </c>
      <c r="B78" s="43"/>
      <c r="C78" s="43"/>
      <c r="D78" s="43"/>
      <c r="E78" s="43"/>
      <c r="F78" s="43"/>
      <c r="G78" s="43"/>
      <c r="H78" s="43"/>
      <c r="I78" s="43"/>
      <c r="J78" s="29"/>
    </row>
    <row r="79" spans="1:10" ht="13.5">
      <c r="A79" s="43" t="s">
        <v>162</v>
      </c>
      <c r="B79" s="43"/>
      <c r="C79" s="43"/>
      <c r="D79" s="43"/>
      <c r="E79" s="43"/>
      <c r="F79" s="43"/>
      <c r="G79" s="43"/>
      <c r="H79" s="43"/>
      <c r="I79" s="43"/>
      <c r="J79" s="29"/>
    </row>
    <row r="80" spans="1:10" ht="13.5">
      <c r="A80" s="43" t="s">
        <v>163</v>
      </c>
      <c r="B80" s="43"/>
      <c r="C80" s="43"/>
      <c r="D80" s="43"/>
      <c r="E80" s="43"/>
      <c r="F80" s="43"/>
      <c r="G80" s="43"/>
      <c r="H80" s="43"/>
      <c r="I80" s="43"/>
      <c r="J80" s="29"/>
    </row>
    <row r="81" spans="1:10" ht="13.5">
      <c r="A81" s="43" t="s">
        <v>164</v>
      </c>
      <c r="B81" s="43"/>
      <c r="C81" s="43"/>
      <c r="D81" s="43"/>
      <c r="E81" s="43"/>
      <c r="F81" s="43"/>
      <c r="G81" s="43"/>
      <c r="H81" s="43"/>
      <c r="I81" s="43"/>
      <c r="J81" s="29">
        <v>-123943.81</v>
      </c>
    </row>
    <row r="82" spans="1:10" ht="13.5">
      <c r="A82" s="43" t="s">
        <v>165</v>
      </c>
      <c r="B82" s="43"/>
      <c r="C82" s="43"/>
      <c r="D82" s="43"/>
      <c r="E82" s="43"/>
      <c r="F82" s="43"/>
      <c r="G82" s="43"/>
      <c r="H82" s="43"/>
      <c r="I82" s="43"/>
      <c r="J82" s="29"/>
    </row>
    <row r="83" spans="1:10" ht="13.5">
      <c r="A83" s="43" t="s">
        <v>166</v>
      </c>
      <c r="B83" s="43"/>
      <c r="C83" s="43"/>
      <c r="D83" s="43"/>
      <c r="E83" s="43"/>
      <c r="F83" s="43"/>
      <c r="G83" s="43"/>
      <c r="H83" s="43"/>
      <c r="I83" s="43"/>
      <c r="J83" s="29">
        <v>-123403.59</v>
      </c>
    </row>
    <row r="84" spans="1:10" ht="13.5">
      <c r="A84" s="43" t="s">
        <v>167</v>
      </c>
      <c r="B84" s="43"/>
      <c r="C84" s="43"/>
      <c r="D84" s="43"/>
      <c r="E84" s="43"/>
      <c r="F84" s="43"/>
      <c r="G84" s="43"/>
      <c r="H84" s="43"/>
      <c r="I84" s="43"/>
      <c r="J84" s="29">
        <v>43.78</v>
      </c>
    </row>
    <row r="85" spans="1:10" ht="13.5">
      <c r="A85" s="43" t="s">
        <v>168</v>
      </c>
      <c r="B85" s="43"/>
      <c r="C85" s="43"/>
      <c r="D85" s="43"/>
      <c r="E85" s="43"/>
      <c r="F85" s="43"/>
      <c r="G85" s="43"/>
      <c r="H85" s="43"/>
      <c r="I85" s="43"/>
      <c r="J85" s="29"/>
    </row>
    <row r="86" spans="1:10" ht="13.5">
      <c r="A86" s="43" t="s">
        <v>169</v>
      </c>
      <c r="B86" s="43"/>
      <c r="C86" s="43"/>
      <c r="D86" s="43"/>
      <c r="E86" s="43"/>
      <c r="F86" s="43"/>
      <c r="G86" s="43"/>
      <c r="H86" s="43"/>
      <c r="I86" s="43"/>
      <c r="J86" s="29"/>
    </row>
    <row r="87" spans="1:10" ht="13.5">
      <c r="A87" s="43" t="s">
        <v>170</v>
      </c>
      <c r="B87" s="43"/>
      <c r="C87" s="43"/>
      <c r="D87" s="43"/>
      <c r="E87" s="43"/>
      <c r="F87" s="43"/>
      <c r="G87" s="43"/>
      <c r="H87" s="43"/>
      <c r="I87" s="43"/>
      <c r="J87" s="29"/>
    </row>
    <row r="88" spans="1:10" ht="13.5">
      <c r="A88" s="43" t="s">
        <v>171</v>
      </c>
      <c r="B88" s="43"/>
      <c r="C88" s="43"/>
      <c r="D88" s="43"/>
      <c r="E88" s="43"/>
      <c r="F88" s="43"/>
      <c r="G88" s="43"/>
      <c r="H88" s="43"/>
      <c r="I88" s="43"/>
      <c r="J88" s="29"/>
    </row>
    <row r="89" spans="1:10" ht="13.5">
      <c r="A89" s="43" t="s">
        <v>172</v>
      </c>
      <c r="B89" s="43"/>
      <c r="C89" s="43"/>
      <c r="D89" s="43"/>
      <c r="E89" s="43"/>
      <c r="F89" s="43"/>
      <c r="G89" s="43"/>
      <c r="H89" s="43"/>
      <c r="I89" s="43"/>
      <c r="J89" s="29"/>
    </row>
    <row r="90" spans="1:10" ht="13.5">
      <c r="A90" s="43" t="s">
        <v>173</v>
      </c>
      <c r="B90" s="43"/>
      <c r="C90" s="43"/>
      <c r="D90" s="43"/>
      <c r="E90" s="43"/>
      <c r="F90" s="43"/>
      <c r="G90" s="43"/>
      <c r="H90" s="43"/>
      <c r="I90" s="43"/>
      <c r="J90" s="29"/>
    </row>
    <row r="91" spans="1:10" ht="13.5">
      <c r="A91" s="43" t="s">
        <v>174</v>
      </c>
      <c r="B91" s="43"/>
      <c r="C91" s="43"/>
      <c r="D91" s="43"/>
      <c r="E91" s="43"/>
      <c r="F91" s="43"/>
      <c r="G91" s="43"/>
      <c r="H91" s="43"/>
      <c r="I91" s="43"/>
      <c r="J91" s="29"/>
    </row>
    <row r="92" spans="1:10" ht="13.5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29"/>
    </row>
    <row r="93" spans="1:10" ht="13.5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29"/>
    </row>
    <row r="94" spans="1:10" ht="13.5">
      <c r="A94" s="43" t="s">
        <v>177</v>
      </c>
      <c r="B94" s="43"/>
      <c r="C94" s="43"/>
      <c r="D94" s="43"/>
      <c r="E94" s="43"/>
      <c r="F94" s="43"/>
      <c r="G94" s="43"/>
      <c r="H94" s="43"/>
      <c r="I94" s="43"/>
      <c r="J94" s="29">
        <v>-584</v>
      </c>
    </row>
    <row r="95" spans="1:10" ht="13.5">
      <c r="A95" s="43" t="s">
        <v>178</v>
      </c>
      <c r="B95" s="43"/>
      <c r="C95" s="43"/>
      <c r="D95" s="43"/>
      <c r="E95" s="43"/>
      <c r="F95" s="43"/>
      <c r="G95" s="43"/>
      <c r="H95" s="43"/>
      <c r="I95" s="43"/>
      <c r="J95" s="29"/>
    </row>
    <row r="96" spans="1:10" ht="13.5">
      <c r="A96" s="43" t="s">
        <v>179</v>
      </c>
      <c r="B96" s="43"/>
      <c r="C96" s="43"/>
      <c r="D96" s="43"/>
      <c r="E96" s="43"/>
      <c r="F96" s="43"/>
      <c r="G96" s="43"/>
      <c r="H96" s="43"/>
      <c r="I96" s="43"/>
      <c r="J96" s="29"/>
    </row>
    <row r="97" spans="1:10" ht="13.5">
      <c r="A97" s="43" t="s">
        <v>180</v>
      </c>
      <c r="B97" s="43"/>
      <c r="C97" s="43"/>
      <c r="D97" s="43"/>
      <c r="E97" s="43"/>
      <c r="F97" s="43"/>
      <c r="G97" s="43"/>
      <c r="H97" s="43"/>
      <c r="I97" s="43"/>
      <c r="J97" s="29"/>
    </row>
    <row r="98" spans="1:10" ht="13.5">
      <c r="A98" s="43" t="s">
        <v>181</v>
      </c>
      <c r="B98" s="43"/>
      <c r="C98" s="43"/>
      <c r="D98" s="43"/>
      <c r="E98" s="43"/>
      <c r="F98" s="43"/>
      <c r="G98" s="43"/>
      <c r="H98" s="43"/>
      <c r="I98" s="43"/>
      <c r="J98" s="29"/>
    </row>
    <row r="99" spans="1:10" ht="13.5">
      <c r="A99" s="43" t="s">
        <v>182</v>
      </c>
      <c r="B99" s="43"/>
      <c r="C99" s="43"/>
      <c r="D99" s="43"/>
      <c r="E99" s="43"/>
      <c r="F99" s="43"/>
      <c r="G99" s="43"/>
      <c r="H99" s="43"/>
      <c r="I99" s="43"/>
      <c r="J99" s="29"/>
    </row>
    <row r="100" spans="1:10" ht="13.5">
      <c r="A100" s="43" t="s">
        <v>183</v>
      </c>
      <c r="B100" s="43"/>
      <c r="C100" s="43"/>
      <c r="D100" s="43"/>
      <c r="E100" s="43"/>
      <c r="F100" s="43"/>
      <c r="G100" s="43"/>
      <c r="H100" s="43"/>
      <c r="I100" s="43"/>
      <c r="J100" s="29"/>
    </row>
    <row r="101" spans="1:10" ht="13.5">
      <c r="A101" s="43" t="s">
        <v>184</v>
      </c>
      <c r="B101" s="43"/>
      <c r="C101" s="43"/>
      <c r="D101" s="43"/>
      <c r="E101" s="43"/>
      <c r="F101" s="43"/>
      <c r="G101" s="43"/>
      <c r="H101" s="43"/>
      <c r="I101" s="43"/>
      <c r="J101" s="29"/>
    </row>
    <row r="102" spans="1:10" ht="13.5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29"/>
    </row>
    <row r="103" spans="1:10" ht="13.5">
      <c r="A103" s="43" t="s">
        <v>186</v>
      </c>
      <c r="B103" s="43"/>
      <c r="C103" s="43"/>
      <c r="D103" s="43"/>
      <c r="E103" s="43"/>
      <c r="F103" s="43"/>
      <c r="G103" s="43"/>
      <c r="H103" s="43"/>
      <c r="I103" s="43"/>
      <c r="J103" s="29"/>
    </row>
    <row r="104" spans="1:10" ht="13.5">
      <c r="A104" s="43" t="s">
        <v>187</v>
      </c>
      <c r="B104" s="43"/>
      <c r="C104" s="43"/>
      <c r="D104" s="43"/>
      <c r="E104" s="43"/>
      <c r="F104" s="43"/>
      <c r="G104" s="43"/>
      <c r="H104" s="43"/>
      <c r="I104" s="43"/>
      <c r="J104" s="29"/>
    </row>
    <row r="105" spans="1:10" ht="13.5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29"/>
    </row>
    <row r="106" spans="1:10" ht="13.5">
      <c r="A106" s="43" t="s">
        <v>189</v>
      </c>
      <c r="B106" s="43"/>
      <c r="C106" s="43"/>
      <c r="D106" s="43"/>
      <c r="E106" s="43"/>
      <c r="F106" s="43"/>
      <c r="G106" s="43"/>
      <c r="H106" s="43"/>
      <c r="I106" s="43"/>
      <c r="J106" s="29"/>
    </row>
    <row r="107" spans="1:10" ht="13.5">
      <c r="A107" s="43" t="s">
        <v>190</v>
      </c>
      <c r="B107" s="43"/>
      <c r="C107" s="43"/>
      <c r="D107" s="43"/>
      <c r="E107" s="43"/>
      <c r="F107" s="43"/>
      <c r="G107" s="43"/>
      <c r="H107" s="43"/>
      <c r="I107" s="43"/>
      <c r="J107" s="29"/>
    </row>
    <row r="108" spans="1:10" ht="13.5">
      <c r="A108" s="43" t="s">
        <v>191</v>
      </c>
      <c r="B108" s="43"/>
      <c r="C108" s="43"/>
      <c r="D108" s="43"/>
      <c r="E108" s="43"/>
      <c r="F108" s="43"/>
      <c r="G108" s="43"/>
      <c r="H108" s="43"/>
      <c r="I108" s="43"/>
      <c r="J108" s="29"/>
    </row>
    <row r="109" spans="1:10" ht="13.5">
      <c r="A109" s="43" t="s">
        <v>192</v>
      </c>
      <c r="B109" s="43"/>
      <c r="C109" s="43"/>
      <c r="D109" s="43"/>
      <c r="E109" s="43"/>
      <c r="F109" s="43"/>
      <c r="G109" s="43"/>
      <c r="H109" s="43"/>
      <c r="I109" s="43"/>
      <c r="J109" s="29"/>
    </row>
    <row r="110" spans="1:10" ht="13.5">
      <c r="A110" s="43" t="s">
        <v>193</v>
      </c>
      <c r="B110" s="43"/>
      <c r="C110" s="43"/>
      <c r="D110" s="43"/>
      <c r="E110" s="43"/>
      <c r="F110" s="43"/>
      <c r="G110" s="43"/>
      <c r="H110" s="43"/>
      <c r="I110" s="43"/>
      <c r="J110" s="29"/>
    </row>
    <row r="111" spans="1:10" ht="13.5">
      <c r="A111" s="43" t="s">
        <v>194</v>
      </c>
      <c r="B111" s="43"/>
      <c r="C111" s="43"/>
      <c r="D111" s="43"/>
      <c r="E111" s="43"/>
      <c r="F111" s="43"/>
      <c r="G111" s="43"/>
      <c r="H111" s="43"/>
      <c r="I111" s="43"/>
      <c r="J111" s="29"/>
    </row>
    <row r="112" spans="1:10" ht="13.5">
      <c r="A112" s="43" t="s">
        <v>195</v>
      </c>
      <c r="B112" s="43"/>
      <c r="C112" s="43"/>
      <c r="D112" s="43"/>
      <c r="E112" s="43"/>
      <c r="F112" s="43"/>
      <c r="G112" s="43"/>
      <c r="H112" s="43"/>
      <c r="I112" s="43"/>
      <c r="J112" s="29"/>
    </row>
  </sheetData>
  <sheetProtection/>
  <mergeCells count="104">
    <mergeCell ref="B20:F20"/>
    <mergeCell ref="A22:E22"/>
    <mergeCell ref="A10:H10"/>
    <mergeCell ref="A11:M11"/>
    <mergeCell ref="A12:L12"/>
    <mergeCell ref="G2:I2"/>
    <mergeCell ref="G5:J5"/>
    <mergeCell ref="D8:K8"/>
    <mergeCell ref="D9:K9"/>
    <mergeCell ref="A33:I33"/>
    <mergeCell ref="J33:L33"/>
    <mergeCell ref="A35:I35"/>
    <mergeCell ref="A24:E24"/>
    <mergeCell ref="F24:L24"/>
    <mergeCell ref="A34:I34"/>
    <mergeCell ref="J34:L34"/>
    <mergeCell ref="A29:I29"/>
    <mergeCell ref="J29:L29"/>
    <mergeCell ref="A30:I30"/>
    <mergeCell ref="A31:I31"/>
    <mergeCell ref="J31:L31"/>
    <mergeCell ref="F25:L27"/>
    <mergeCell ref="A32:I32"/>
    <mergeCell ref="J32:L32"/>
    <mergeCell ref="J30:L30"/>
    <mergeCell ref="A53:I53"/>
    <mergeCell ref="A51:I51"/>
    <mergeCell ref="A52:I52"/>
    <mergeCell ref="J35:L35"/>
    <mergeCell ref="A38:I39"/>
    <mergeCell ref="J38:L39"/>
    <mergeCell ref="A40:I40"/>
    <mergeCell ref="A37:I37"/>
    <mergeCell ref="J37:L37"/>
    <mergeCell ref="J36:L36"/>
    <mergeCell ref="A36:I36"/>
    <mergeCell ref="A61:I61"/>
    <mergeCell ref="A56:I56"/>
    <mergeCell ref="A44:J44"/>
    <mergeCell ref="A46:I46"/>
    <mergeCell ref="A47:I47"/>
    <mergeCell ref="A48:I48"/>
    <mergeCell ref="A49:I49"/>
    <mergeCell ref="A50:I50"/>
    <mergeCell ref="J40:L40"/>
    <mergeCell ref="A41:I41"/>
    <mergeCell ref="J41:L41"/>
    <mergeCell ref="A67:I67"/>
    <mergeCell ref="A57:I57"/>
    <mergeCell ref="A58:I58"/>
    <mergeCell ref="A59:I59"/>
    <mergeCell ref="A60:I60"/>
    <mergeCell ref="A55:I55"/>
    <mergeCell ref="A54:I54"/>
    <mergeCell ref="A62:I62"/>
    <mergeCell ref="A63:I63"/>
    <mergeCell ref="A64:I64"/>
    <mergeCell ref="A69:I69"/>
    <mergeCell ref="A68:I68"/>
    <mergeCell ref="A82:I82"/>
    <mergeCell ref="A83:I83"/>
    <mergeCell ref="A84:I84"/>
    <mergeCell ref="A96:I96"/>
    <mergeCell ref="A87:I87"/>
    <mergeCell ref="A88:I88"/>
    <mergeCell ref="A85:I85"/>
    <mergeCell ref="A86:I86"/>
    <mergeCell ref="A89:I89"/>
    <mergeCell ref="A95:I95"/>
    <mergeCell ref="A79:I79"/>
    <mergeCell ref="A80:I80"/>
    <mergeCell ref="A72:I72"/>
    <mergeCell ref="A81:I81"/>
    <mergeCell ref="A77:I77"/>
    <mergeCell ref="A78:I78"/>
    <mergeCell ref="A75:I75"/>
    <mergeCell ref="A76:I76"/>
    <mergeCell ref="A65:I65"/>
    <mergeCell ref="A66:I66"/>
    <mergeCell ref="A73:I73"/>
    <mergeCell ref="A74:I74"/>
    <mergeCell ref="A70:I70"/>
    <mergeCell ref="A71:I71"/>
    <mergeCell ref="A99:I99"/>
    <mergeCell ref="A100:I100"/>
    <mergeCell ref="A101:I101"/>
    <mergeCell ref="A102:I102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90:I90"/>
    <mergeCell ref="A91:I91"/>
    <mergeCell ref="A92:I92"/>
    <mergeCell ref="A103:I103"/>
    <mergeCell ref="A104:I104"/>
    <mergeCell ref="A93:I93"/>
    <mergeCell ref="A94:I94"/>
    <mergeCell ref="A97:I97"/>
    <mergeCell ref="A98:I98"/>
  </mergeCells>
  <printOptions/>
  <pageMargins left="0.11811023622047245" right="0" top="0.15748031496062992" bottom="0" header="0" footer="0"/>
  <pageSetup horizontalDpi="600" verticalDpi="600" orientation="portrait" paperSize="9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Эконом</cp:lastModifiedBy>
  <cp:lastPrinted>2014-02-26T01:16:50Z</cp:lastPrinted>
  <dcterms:created xsi:type="dcterms:W3CDTF">2011-12-15T05:33:27Z</dcterms:created>
  <dcterms:modified xsi:type="dcterms:W3CDTF">2014-02-26T01:16:58Z</dcterms:modified>
  <cp:category/>
  <cp:version/>
  <cp:contentType/>
  <cp:contentStatus/>
</cp:coreProperties>
</file>